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Marta\CMZRB\Import\2024\Prilohy EHK 2024\"/>
    </mc:Choice>
  </mc:AlternateContent>
  <workbookProtection workbookPassword="95E2" lockStructure="1"/>
  <bookViews>
    <workbookView xWindow="9585" yWindow="-15" windowWidth="9660" windowHeight="8730" tabRatio="705"/>
  </bookViews>
  <sheets>
    <sheet name="POKYNY PRO VYPLNĚNÍ" sheetId="6" r:id="rId1"/>
    <sheet name="Rozpočet" sheetId="5" r:id="rId2"/>
    <sheet name="List1" sheetId="7" r:id="rId3"/>
  </sheets>
  <definedNames>
    <definedName name="EHKData_Obce">Rozpočet!$A$8:$J$212</definedName>
    <definedName name="EHKInfo_Obce">Rozpočet!$G$4:$J$5</definedName>
    <definedName name="_xlnm.Print_Area" localSheetId="0">'POKYNY PRO VYPLNĚNÍ'!$A$1:$H$22</definedName>
  </definedNames>
  <calcPr calcId="162913"/>
</workbook>
</file>

<file path=xl/calcChain.xml><?xml version="1.0" encoding="utf-8"?>
<calcChain xmlns="http://schemas.openxmlformats.org/spreadsheetml/2006/main">
  <c r="I156" i="5" l="1"/>
  <c r="I149" i="5" s="1"/>
  <c r="I51" i="5"/>
  <c r="I89" i="5"/>
  <c r="I8" i="5"/>
  <c r="I20" i="5"/>
  <c r="I28" i="5"/>
  <c r="I27" i="5"/>
  <c r="I48" i="5" s="1"/>
  <c r="I50" i="5" s="1"/>
  <c r="I32" i="5"/>
  <c r="G51" i="5"/>
  <c r="G89" i="5"/>
  <c r="G96" i="5"/>
  <c r="G98" i="5" s="1"/>
  <c r="H51" i="5"/>
  <c r="H89" i="5"/>
  <c r="H96" i="5"/>
  <c r="H98" i="5" s="1"/>
  <c r="H8" i="5"/>
  <c r="H20" i="5"/>
  <c r="H28" i="5"/>
  <c r="H27" i="5" s="1"/>
  <c r="H32" i="5"/>
  <c r="G8" i="5"/>
  <c r="G20" i="5"/>
  <c r="G28" i="5"/>
  <c r="G27" i="5" s="1"/>
  <c r="G32" i="5"/>
  <c r="I160" i="5"/>
  <c r="I131" i="5"/>
  <c r="I148" i="5" s="1"/>
  <c r="I138" i="5"/>
  <c r="J210" i="5"/>
  <c r="I210" i="5"/>
  <c r="H210" i="5"/>
  <c r="J209" i="5"/>
  <c r="I209" i="5"/>
  <c r="H209" i="5"/>
  <c r="G210" i="5"/>
  <c r="G209" i="5"/>
  <c r="I127" i="5"/>
  <c r="H127" i="5"/>
  <c r="I126" i="5"/>
  <c r="H126" i="5"/>
  <c r="G127" i="5"/>
  <c r="G126" i="5"/>
  <c r="J8" i="5"/>
  <c r="J20" i="5"/>
  <c r="J28" i="5"/>
  <c r="J27" i="5" s="1"/>
  <c r="J32" i="5"/>
  <c r="J51" i="5"/>
  <c r="J89" i="5"/>
  <c r="I203" i="5"/>
  <c r="I207" i="5" s="1"/>
  <c r="H203" i="5"/>
  <c r="H207" i="5" s="1"/>
  <c r="G203" i="5"/>
  <c r="G207" i="5" s="1"/>
  <c r="H149" i="5"/>
  <c r="G149" i="5"/>
  <c r="J122" i="5"/>
  <c r="J121" i="5"/>
  <c r="J120" i="5"/>
  <c r="J119" i="5"/>
  <c r="J103" i="5"/>
  <c r="J102" i="5"/>
  <c r="I206" i="5"/>
  <c r="H206" i="5"/>
  <c r="G206" i="5"/>
  <c r="I201" i="5"/>
  <c r="H201" i="5"/>
  <c r="G201" i="5"/>
  <c r="I195" i="5"/>
  <c r="H195" i="5"/>
  <c r="G195" i="5"/>
  <c r="I192" i="5"/>
  <c r="H192" i="5"/>
  <c r="G192" i="5"/>
  <c r="G102" i="5"/>
  <c r="H102" i="5"/>
  <c r="I102" i="5"/>
  <c r="G103" i="5"/>
  <c r="H103" i="5"/>
  <c r="I103" i="5"/>
  <c r="H160" i="5"/>
  <c r="G160" i="5"/>
  <c r="H138" i="5"/>
  <c r="G138" i="5"/>
  <c r="H131" i="5"/>
  <c r="H148" i="5"/>
  <c r="G131" i="5"/>
  <c r="I185" i="5"/>
  <c r="H185" i="5"/>
  <c r="I184" i="5"/>
  <c r="H184" i="5"/>
  <c r="G185" i="5"/>
  <c r="G184" i="5"/>
  <c r="I183" i="5"/>
  <c r="H183" i="5"/>
  <c r="G183" i="5"/>
  <c r="H125" i="5"/>
  <c r="I125" i="5"/>
  <c r="G125" i="5"/>
  <c r="H101" i="5"/>
  <c r="I101" i="5"/>
  <c r="G101" i="5"/>
  <c r="I122" i="5"/>
  <c r="H122" i="5"/>
  <c r="G122" i="5"/>
  <c r="I121" i="5"/>
  <c r="H121" i="5"/>
  <c r="G121" i="5"/>
  <c r="I120" i="5"/>
  <c r="H120" i="5"/>
  <c r="G120" i="5"/>
  <c r="I119" i="5"/>
  <c r="H119" i="5"/>
  <c r="G119" i="5"/>
  <c r="J96" i="5" l="1"/>
  <c r="J98" i="5" s="1"/>
  <c r="G180" i="5"/>
  <c r="J48" i="5"/>
  <c r="J50" i="5" s="1"/>
  <c r="J99" i="5" s="1"/>
  <c r="J123" i="5" s="1"/>
  <c r="I96" i="5"/>
  <c r="I98" i="5" s="1"/>
  <c r="I99" i="5" s="1"/>
  <c r="I123" i="5" s="1"/>
  <c r="H181" i="5"/>
  <c r="I181" i="5"/>
  <c r="G148" i="5"/>
  <c r="G181" i="5" s="1"/>
  <c r="H180" i="5"/>
  <c r="H48" i="5"/>
  <c r="H50" i="5" s="1"/>
  <c r="I180" i="5"/>
  <c r="G48" i="5"/>
  <c r="G50" i="5" s="1"/>
  <c r="G99" i="5" s="1"/>
  <c r="G123" i="5" s="1"/>
  <c r="H99" i="5"/>
  <c r="H123" i="5" s="1"/>
</calcChain>
</file>

<file path=xl/sharedStrings.xml><?xml version="1.0" encoding="utf-8"?>
<sst xmlns="http://schemas.openxmlformats.org/spreadsheetml/2006/main" count="521" uniqueCount="475">
  <si>
    <t>Převody vlastním fondům</t>
  </si>
  <si>
    <t>Třída</t>
  </si>
  <si>
    <t>Seskupení</t>
  </si>
  <si>
    <t>Podseskupení</t>
  </si>
  <si>
    <t>Položka</t>
  </si>
  <si>
    <t>Daně z příjmů, zisku a kapitálových výnosů</t>
  </si>
  <si>
    <t>Daně ze zboží a služeb v tuzemsku</t>
  </si>
  <si>
    <t>Daně a poplatky z vybraných činností a služeb</t>
  </si>
  <si>
    <t>Daně a cla za zboží a služby ze zahraničí</t>
  </si>
  <si>
    <t>Majetkové daně</t>
  </si>
  <si>
    <t>Ostatní daňové příjmy</t>
  </si>
  <si>
    <t>Přijaté sankční platby a vratky transferů</t>
  </si>
  <si>
    <t>Příjmy z prodeje nekapitálového majetku a ostatní nedaňové příjmy</t>
  </si>
  <si>
    <t>Přijaté splátky půjčených prostředků</t>
  </si>
  <si>
    <t>Příjmy z prodeje dlouhodobého majetku a ostatní kapitálové příjmy</t>
  </si>
  <si>
    <t>Ostatní kapitálové příjmy</t>
  </si>
  <si>
    <t>Neinvestiční přijaté dotace</t>
  </si>
  <si>
    <t>Neinvestiční přijaté dotace od veřejných rozpočtů ústřední úrovně</t>
  </si>
  <si>
    <t>Převody z vlastních fondů</t>
  </si>
  <si>
    <t>Neinvestiční přijaté dotace ze zahraničí</t>
  </si>
  <si>
    <t>Neinvestiční přijaté dotace ze státních finančních aktiv</t>
  </si>
  <si>
    <t>Investiční přijaté dotace</t>
  </si>
  <si>
    <t>Výdaje na platby, ostatní platby za provedenou práci a pojistné</t>
  </si>
  <si>
    <t>Neinvestiční nákupy a související výdaje</t>
  </si>
  <si>
    <t>Neinvestiční transfery a některé další platby rozpočtům</t>
  </si>
  <si>
    <t>Neinvestiční transfery do zahraničí</t>
  </si>
  <si>
    <t>Neinvestiční půjčené prostředky</t>
  </si>
  <si>
    <t>Neinvestiční převody Národnímu fondu</t>
  </si>
  <si>
    <t>Ostatní neinvestiční výdaje</t>
  </si>
  <si>
    <t>Nákupy materiálu</t>
  </si>
  <si>
    <t>Úroky a ostatní finanční výdaje</t>
  </si>
  <si>
    <t>Úroky vlastní</t>
  </si>
  <si>
    <t>Realizované kurzové ztráty</t>
  </si>
  <si>
    <t>Úroky vzniklé převzetím cizích závazků</t>
  </si>
  <si>
    <t>Ostatní úroky a ostatní finanční výdaje</t>
  </si>
  <si>
    <t>Nákup služeb</t>
  </si>
  <si>
    <t>Ostatní nákupy</t>
  </si>
  <si>
    <t>Poskytnuté zálohy, jistiny, záruky a vládní úvěry</t>
  </si>
  <si>
    <t>Výdaje souvisejicí s neinvestičními nákupy, příspěvky, náhrady a věcné dary</t>
  </si>
  <si>
    <t>Investiční nákupy a související výdaje</t>
  </si>
  <si>
    <t>Nákup akcií a majtetkových podílů</t>
  </si>
  <si>
    <t>Investiční transfery</t>
  </si>
  <si>
    <t>Investiční půjčené prostředky</t>
  </si>
  <si>
    <t>Ostatní kapitálové výdaje</t>
  </si>
  <si>
    <t>Neinvestiční transfery veřejným rozpočtům ústřední úrovně</t>
  </si>
  <si>
    <t>Neinvestiční transfery veřejným rozpočtům územní úrovně</t>
  </si>
  <si>
    <t>Neinvestiční transfery příspěvkovým a podobným organizacím</t>
  </si>
  <si>
    <t>Uhrazené splátky krátkodobých přijatých půjčených prostředků</t>
  </si>
  <si>
    <t>Uhrazené splátky dlouhodobých vydaných dluhopisů</t>
  </si>
  <si>
    <t>Dlouhodobý nehmotný majetek celkem</t>
  </si>
  <si>
    <t>Oprávky k dlouhodobému nehmotnému majetku celkem</t>
  </si>
  <si>
    <t>Dlouhodobý hmotný majetek celkem</t>
  </si>
  <si>
    <t>Oprávky k dlouhodobému hmotnému majetku celkem</t>
  </si>
  <si>
    <t>Dlouhodobý finanční majetek celkem</t>
  </si>
  <si>
    <t>Prostředky rozpočtového hospodaření celkem</t>
  </si>
  <si>
    <t>Zvláštní fondy organizačních složek státu celkem</t>
  </si>
  <si>
    <t>Zdroje krytí prostředků rozpočtového hospodaření celkem</t>
  </si>
  <si>
    <t>Ostatní převody z vlastních fondů</t>
  </si>
  <si>
    <t>Převody z vlastních fondů hospodářské (podnikatelské) činnosti</t>
  </si>
  <si>
    <t>Převody z ostatních vlastních fondů</t>
  </si>
  <si>
    <t>Převody z fondů organizačních složek státu</t>
  </si>
  <si>
    <t>Neinvestiční dotace vysokým školám</t>
  </si>
  <si>
    <t>Neinvestiční příspěvky ostatním příspěvkovým organizacím</t>
  </si>
  <si>
    <t>Převody vlastním fondům hospodářské (podnikatelské) činnosti</t>
  </si>
  <si>
    <t>Převody vlastním rozpočtovým účtům</t>
  </si>
  <si>
    <t>Převody do fondů organizačních složek státu</t>
  </si>
  <si>
    <t>Ostatní převody vlastním fondům</t>
  </si>
  <si>
    <t>Ostatní neinvestiční transfery jiným veřejným rozpočtům</t>
  </si>
  <si>
    <t>Název položky</t>
  </si>
  <si>
    <t>Krátkodobé financování z tuzemska</t>
  </si>
  <si>
    <t>Dlouhodobé financování z tuzemska</t>
  </si>
  <si>
    <t>Uhrazené splátky krátkodobých vydaných dluhopisů</t>
  </si>
  <si>
    <t>Uhrazené splátky dlouhodobých přijatých půjčených prostředků</t>
  </si>
  <si>
    <t>Krátkodobé financování ze zahraničí</t>
  </si>
  <si>
    <t>Dlouhodobé financování ze zahraničí</t>
  </si>
  <si>
    <t>Uhrazené splátky dlouhodobých prostředků</t>
  </si>
  <si>
    <t>Uhrazené splátky krátkodobých dluhopisů</t>
  </si>
  <si>
    <t>Daně z příjmů fyzických osob</t>
  </si>
  <si>
    <t>Daně z příjmů právnických osob</t>
  </si>
  <si>
    <t>Daň z přidané hodnoty</t>
  </si>
  <si>
    <t>Daň z nemovitosti</t>
  </si>
  <si>
    <t>Příjmy z vlastní činnosti</t>
  </si>
  <si>
    <t>Příjmy z pronájmu majetku</t>
  </si>
  <si>
    <t>Platy</t>
  </si>
  <si>
    <t>Investiční převody Národnímu fondu</t>
  </si>
  <si>
    <t>Přechodné účty aktivní celkem</t>
  </si>
  <si>
    <t>Přechodné účty pasivní celkem</t>
  </si>
  <si>
    <t>EHK_ID</t>
  </si>
  <si>
    <t>MU001</t>
  </si>
  <si>
    <t>MU002</t>
  </si>
  <si>
    <t>MU003</t>
  </si>
  <si>
    <t>MU004</t>
  </si>
  <si>
    <t>MU005</t>
  </si>
  <si>
    <t>MU006</t>
  </si>
  <si>
    <t>MU007</t>
  </si>
  <si>
    <t>MU008</t>
  </si>
  <si>
    <t>MU009</t>
  </si>
  <si>
    <t>MU010</t>
  </si>
  <si>
    <t>MU011</t>
  </si>
  <si>
    <t>MU012</t>
  </si>
  <si>
    <t>MU013</t>
  </si>
  <si>
    <t>MU014</t>
  </si>
  <si>
    <t>MU015</t>
  </si>
  <si>
    <t>MU016</t>
  </si>
  <si>
    <t>MU017</t>
  </si>
  <si>
    <t>MU018</t>
  </si>
  <si>
    <t>MU019</t>
  </si>
  <si>
    <t>MU020</t>
  </si>
  <si>
    <t>MU021</t>
  </si>
  <si>
    <t>MU022</t>
  </si>
  <si>
    <t>MU023</t>
  </si>
  <si>
    <t>MU024</t>
  </si>
  <si>
    <t>MU025</t>
  </si>
  <si>
    <t>MU026</t>
  </si>
  <si>
    <t>MU027</t>
  </si>
  <si>
    <t>MU028</t>
  </si>
  <si>
    <t>MU029</t>
  </si>
  <si>
    <t>MU030</t>
  </si>
  <si>
    <t>MU031</t>
  </si>
  <si>
    <t>MU032</t>
  </si>
  <si>
    <t>MU033</t>
  </si>
  <si>
    <t>MU034</t>
  </si>
  <si>
    <t>MU035</t>
  </si>
  <si>
    <t>MU037</t>
  </si>
  <si>
    <t>MU038</t>
  </si>
  <si>
    <t>MU039</t>
  </si>
  <si>
    <t>MU040</t>
  </si>
  <si>
    <t>MU041</t>
  </si>
  <si>
    <t>MU042</t>
  </si>
  <si>
    <t>MU043</t>
  </si>
  <si>
    <t>MU044</t>
  </si>
  <si>
    <t>MU045</t>
  </si>
  <si>
    <t>MU046</t>
  </si>
  <si>
    <t>MU047</t>
  </si>
  <si>
    <t>MU048</t>
  </si>
  <si>
    <t>MU049</t>
  </si>
  <si>
    <t>MU050</t>
  </si>
  <si>
    <t>MU051</t>
  </si>
  <si>
    <t>MU052</t>
  </si>
  <si>
    <t>MU053</t>
  </si>
  <si>
    <t>MU054</t>
  </si>
  <si>
    <t>MU055</t>
  </si>
  <si>
    <t>MU056</t>
  </si>
  <si>
    <t>MU057</t>
  </si>
  <si>
    <t>MU058</t>
  </si>
  <si>
    <t>MU059</t>
  </si>
  <si>
    <t>MU060</t>
  </si>
  <si>
    <t>MU061</t>
  </si>
  <si>
    <t>MU062</t>
  </si>
  <si>
    <t>MU063</t>
  </si>
  <si>
    <t>MU064</t>
  </si>
  <si>
    <t>MU065</t>
  </si>
  <si>
    <t>MU066</t>
  </si>
  <si>
    <t>MU067</t>
  </si>
  <si>
    <t>MU068</t>
  </si>
  <si>
    <t>MU069</t>
  </si>
  <si>
    <t>MU070</t>
  </si>
  <si>
    <t>MU071</t>
  </si>
  <si>
    <t>MU073</t>
  </si>
  <si>
    <t>MU074</t>
  </si>
  <si>
    <t>MU075</t>
  </si>
  <si>
    <t>MU076</t>
  </si>
  <si>
    <t>MU077</t>
  </si>
  <si>
    <t>MU078</t>
  </si>
  <si>
    <t>MU079</t>
  </si>
  <si>
    <t>MU080</t>
  </si>
  <si>
    <t>MU081</t>
  </si>
  <si>
    <t>MU082</t>
  </si>
  <si>
    <t>MU083</t>
  </si>
  <si>
    <t>MU084</t>
  </si>
  <si>
    <t>MU085</t>
  </si>
  <si>
    <t>MU086</t>
  </si>
  <si>
    <t>MU087</t>
  </si>
  <si>
    <t>MU088</t>
  </si>
  <si>
    <t>MU090</t>
  </si>
  <si>
    <t>MU091</t>
  </si>
  <si>
    <t>MU092</t>
  </si>
  <si>
    <t>MU093</t>
  </si>
  <si>
    <t>MU094</t>
  </si>
  <si>
    <t>MU095</t>
  </si>
  <si>
    <t>MU096</t>
  </si>
  <si>
    <t>MU097</t>
  </si>
  <si>
    <t>MU098</t>
  </si>
  <si>
    <t>MU099</t>
  </si>
  <si>
    <t>MU100</t>
  </si>
  <si>
    <t>MU101</t>
  </si>
  <si>
    <t>MU102</t>
  </si>
  <si>
    <t>MU103</t>
  </si>
  <si>
    <t>MU104</t>
  </si>
  <si>
    <t>MU105</t>
  </si>
  <si>
    <t>MU106</t>
  </si>
  <si>
    <t>MU107</t>
  </si>
  <si>
    <t>MU108</t>
  </si>
  <si>
    <t>MU109</t>
  </si>
  <si>
    <t>MU110</t>
  </si>
  <si>
    <t>MU111</t>
  </si>
  <si>
    <t>MU112</t>
  </si>
  <si>
    <t>MU113</t>
  </si>
  <si>
    <t>MU114</t>
  </si>
  <si>
    <t>MU115</t>
  </si>
  <si>
    <t>MU116</t>
  </si>
  <si>
    <t>MU117</t>
  </si>
  <si>
    <t>MU118</t>
  </si>
  <si>
    <t>MU119</t>
  </si>
  <si>
    <t>MU120</t>
  </si>
  <si>
    <t>MU121</t>
  </si>
  <si>
    <t>MU122</t>
  </si>
  <si>
    <t>MU123</t>
  </si>
  <si>
    <t>MU124</t>
  </si>
  <si>
    <t>MU125</t>
  </si>
  <si>
    <t>MU126</t>
  </si>
  <si>
    <t>MU127</t>
  </si>
  <si>
    <t>MU128</t>
  </si>
  <si>
    <t>MU129</t>
  </si>
  <si>
    <t>MU130</t>
  </si>
  <si>
    <t>MU131</t>
  </si>
  <si>
    <t>MU132</t>
  </si>
  <si>
    <t>MU133</t>
  </si>
  <si>
    <t>MU134</t>
  </si>
  <si>
    <t>MU135</t>
  </si>
  <si>
    <t>MU136</t>
  </si>
  <si>
    <t>MU137</t>
  </si>
  <si>
    <t>MU138</t>
  </si>
  <si>
    <t>MU139</t>
  </si>
  <si>
    <t>MU140</t>
  </si>
  <si>
    <t>MU141</t>
  </si>
  <si>
    <t>MU142</t>
  </si>
  <si>
    <t>MU143</t>
  </si>
  <si>
    <t>MU144</t>
  </si>
  <si>
    <t>MU145</t>
  </si>
  <si>
    <t>MU146</t>
  </si>
  <si>
    <t>MU147</t>
  </si>
  <si>
    <t>MU148</t>
  </si>
  <si>
    <t>MU149</t>
  </si>
  <si>
    <t>MU150</t>
  </si>
  <si>
    <t>MU151</t>
  </si>
  <si>
    <t>MU152</t>
  </si>
  <si>
    <t>MU153</t>
  </si>
  <si>
    <t>MU154</t>
  </si>
  <si>
    <t>MU155</t>
  </si>
  <si>
    <t>MU156</t>
  </si>
  <si>
    <t>MU157</t>
  </si>
  <si>
    <t>MU158</t>
  </si>
  <si>
    <t>MU114_1</t>
  </si>
  <si>
    <t>MU114_2</t>
  </si>
  <si>
    <t>Minulost</t>
  </si>
  <si>
    <t>Plán</t>
  </si>
  <si>
    <t>Období do:</t>
  </si>
  <si>
    <t>Období od:</t>
  </si>
  <si>
    <t>v tis. Kč</t>
  </si>
  <si>
    <t>Okres (NUTS):</t>
  </si>
  <si>
    <t>IČ:</t>
  </si>
  <si>
    <t>Název obce:</t>
  </si>
  <si>
    <t>Kontrola (Financování, Saldo příjmů a výdajů)</t>
  </si>
  <si>
    <t>ROZPOČET</t>
  </si>
  <si>
    <t>FINANCOVÁNÍ</t>
  </si>
  <si>
    <t>Výkaz zisku a ztráty</t>
  </si>
  <si>
    <t>ROZVAHA</t>
  </si>
  <si>
    <t>MU027_1</t>
  </si>
  <si>
    <t>MU039_1</t>
  </si>
  <si>
    <t>MU053_1</t>
  </si>
  <si>
    <t>Konsolidace příjmů (4060)</t>
  </si>
  <si>
    <t>Konsolidace výdajů (4250)</t>
  </si>
  <si>
    <t xml:space="preserve">Název položky                       </t>
  </si>
  <si>
    <t xml:space="preserve">Název položky                                          </t>
  </si>
  <si>
    <t xml:space="preserve">Náklady celkem                                 </t>
  </si>
  <si>
    <t xml:space="preserve">Výnosy celkem                                      </t>
  </si>
  <si>
    <t>A.</t>
  </si>
  <si>
    <t>A.4.</t>
  </si>
  <si>
    <t>B.</t>
  </si>
  <si>
    <t>B.4.</t>
  </si>
  <si>
    <t>B.5.</t>
  </si>
  <si>
    <t>A.2.</t>
  </si>
  <si>
    <t>C.</t>
  </si>
  <si>
    <t>C.3.</t>
  </si>
  <si>
    <t>C.4.</t>
  </si>
  <si>
    <t>Bankovní úvěry a půjčky celkem</t>
  </si>
  <si>
    <t>D.</t>
  </si>
  <si>
    <t>D.4.</t>
  </si>
  <si>
    <t>D.5.</t>
  </si>
  <si>
    <t>Pojistné na soc. zabezpečení, příspěvek na st. politiku zaměstnanosti a veř. zdr. pojištění</t>
  </si>
  <si>
    <t>Příjmy z vlastní činnosti a odvody přebytků org. s přímým vztahem</t>
  </si>
  <si>
    <t>Příjmy z prodeje dlouhodobého majetku (kromě drobného)</t>
  </si>
  <si>
    <t>Příjmy z prodeje akcií a majetkových podílů</t>
  </si>
  <si>
    <t>Převody z vlastních rezervních fondů (jiných než organizačních složek státu)</t>
  </si>
  <si>
    <t>Převody z rozpočtových účtů</t>
  </si>
  <si>
    <t>Nákup vody, paliv a energie</t>
  </si>
  <si>
    <t>Neinvestiční transfery obyvatelstvu</t>
  </si>
  <si>
    <t>DAŇOVÉ PŘÍJMY</t>
  </si>
  <si>
    <t>KAPITÁLOVÉ PŘÍJMY</t>
  </si>
  <si>
    <t>PŘIJATÉ DOTACE</t>
  </si>
  <si>
    <t>NEDAŇOVÉ PŘÍJMY</t>
  </si>
  <si>
    <t>Neinvestiční přijaté dotace ze státního rozpočtu v rámci souhrnného dotačního vztahu</t>
  </si>
  <si>
    <t>Neinvestiční přijaté dotace od veřejných rozpočtů územní úrovně</t>
  </si>
  <si>
    <t>Investiční přijaté dotace ze státního rozpočtu v rámci souhrnného dotačního vztahu</t>
  </si>
  <si>
    <t>BĚŽNÉ VÝDAJE</t>
  </si>
  <si>
    <t>Nájemné za nájem s právem koupě</t>
  </si>
  <si>
    <t>Neinvestiční transfery podnikatelským subjektům a neziskovým organizacím</t>
  </si>
  <si>
    <t>Neinvestiční příspěvky zřízeným příspěvkovým organizacím</t>
  </si>
  <si>
    <t>Převody fondu kulturních a sociálních potřeb a sociálnímu fondu obcí a krajů</t>
  </si>
  <si>
    <t>Převody jiným vlastním fondům a účtům nemajícím charakter veřejných rozpočtů</t>
  </si>
  <si>
    <t>KAPITÁLOVÉ VÝDAJE</t>
  </si>
  <si>
    <t>Uhrazené splátky dlouhodobých obligací</t>
  </si>
  <si>
    <t>Uhrazené splátky krátkodobých prostředků</t>
  </si>
  <si>
    <t>Příjmy celkem (4050)</t>
  </si>
  <si>
    <t>Příjmy celkem po konsolidaci (4200)</t>
  </si>
  <si>
    <t>Výdaje celkem (4240)</t>
  </si>
  <si>
    <t>Výdaje celkem po konsolidaci (4430)</t>
  </si>
  <si>
    <t>Saldo příjmů a výdajů po konsolidaci (4440)</t>
  </si>
  <si>
    <t>z toho: Přijaté návratné finanční výpomoci mezi rozpočty (272)</t>
  </si>
  <si>
    <t xml:space="preserve"> z toho:   - Odběratelé (311)                                       </t>
  </si>
  <si>
    <t xml:space="preserve">Kontorola (Aktiva, Pasiva)                                                 </t>
  </si>
  <si>
    <t>Tržby za vl. výr., prod. služeb, prod. zboží (součet položek 32+33+34)</t>
  </si>
  <si>
    <t xml:space="preserve">Zúčtování zákonných rezerv (656)             </t>
  </si>
  <si>
    <t>Zúčtování zákonných opravných položek (659)</t>
  </si>
  <si>
    <t>Tvorba zák. rezerv a opravných položek (součet položek 29+30)</t>
  </si>
  <si>
    <t xml:space="preserve">Daň z příjmů (591)                          </t>
  </si>
  <si>
    <t>Dodatečné odvody daně z příjmů (595)</t>
  </si>
  <si>
    <t>41 (40)</t>
  </si>
  <si>
    <t>51 (50)</t>
  </si>
  <si>
    <t>75 (73)</t>
  </si>
  <si>
    <t>52 (51)</t>
  </si>
  <si>
    <t>55 (54)</t>
  </si>
  <si>
    <t>56 (55)</t>
  </si>
  <si>
    <t>69 (67)</t>
  </si>
  <si>
    <t>42 (41)</t>
  </si>
  <si>
    <t>89 (86)</t>
  </si>
  <si>
    <t>119 (115)</t>
  </si>
  <si>
    <t>124 (120)</t>
  </si>
  <si>
    <t>125 (121)</t>
  </si>
  <si>
    <t>126 (122)</t>
  </si>
  <si>
    <t>130 (x)</t>
  </si>
  <si>
    <t>1 (1)</t>
  </si>
  <si>
    <t>9 (9)</t>
  </si>
  <si>
    <t>15 (15)</t>
  </si>
  <si>
    <t>26 (26)</t>
  </si>
  <si>
    <t>33 (33)</t>
  </si>
  <si>
    <t>131 (126)</t>
  </si>
  <si>
    <t>138 (133)</t>
  </si>
  <si>
    <t>141 (136)</t>
  </si>
  <si>
    <t>151 (146)</t>
  </si>
  <si>
    <t>150 (145)</t>
  </si>
  <si>
    <t>158 (153)</t>
  </si>
  <si>
    <t>159 (154)</t>
  </si>
  <si>
    <t>160 (155)</t>
  </si>
  <si>
    <t>166 (161)</t>
  </si>
  <si>
    <t>189 (183)</t>
  </si>
  <si>
    <t>196 (191)</t>
  </si>
  <si>
    <t>190 (184)</t>
  </si>
  <si>
    <t>191 (185)</t>
  </si>
  <si>
    <t>192 (186)</t>
  </si>
  <si>
    <t>193 (188)</t>
  </si>
  <si>
    <t>194 (189)</t>
  </si>
  <si>
    <t xml:space="preserve">             - Dlouhodobé bankovní úvěry (951)</t>
  </si>
  <si>
    <t xml:space="preserve">             - Krátkodobé bankovní úvěry (281)</t>
  </si>
  <si>
    <t xml:space="preserve">             - Eskontované krátkodobé dluhopisy (směnky) (282)</t>
  </si>
  <si>
    <t xml:space="preserve">             - Emitované krátkodobé dluhopisy (283)</t>
  </si>
  <si>
    <t xml:space="preserve">             - Ostatní krátkodobé závazky (finanční výpomoci) (289)</t>
  </si>
  <si>
    <t>201 (196)</t>
  </si>
  <si>
    <t>202 (197)</t>
  </si>
  <si>
    <t>Zúčtování zák. rezerv a opravných položek (součet položek 55+56 (54+55))</t>
  </si>
  <si>
    <t>32 (32)</t>
  </si>
  <si>
    <t>34 (34)</t>
  </si>
  <si>
    <t>20 (20)</t>
  </si>
  <si>
    <t>25 (25)</t>
  </si>
  <si>
    <t>29 (29)</t>
  </si>
  <si>
    <t>30 (30)</t>
  </si>
  <si>
    <t>60 (59)</t>
  </si>
  <si>
    <t>61 (60)</t>
  </si>
  <si>
    <t>Daň z příjmů a dodatečné odvody (součet položek 60+61 (59+60))</t>
  </si>
  <si>
    <t>62 (61)</t>
  </si>
  <si>
    <r>
      <t xml:space="preserve">Převody vlastním rezervním  fondům </t>
    </r>
    <r>
      <rPr>
        <b/>
        <sz val="8"/>
        <rFont val="Arial"/>
        <family val="2"/>
      </rPr>
      <t>územních rozpočtů</t>
    </r>
  </si>
  <si>
    <r>
      <t xml:space="preserve">Stálá aktiva </t>
    </r>
    <r>
      <rPr>
        <sz val="8"/>
        <rFont val="Arial"/>
        <family val="2"/>
      </rPr>
      <t>součet položek 9+15+26+33+41 (9+15+26+33+40)</t>
    </r>
  </si>
  <si>
    <r>
      <t xml:space="preserve">Oběžná aktiva </t>
    </r>
    <r>
      <rPr>
        <sz val="8"/>
        <rFont val="Arial"/>
        <family val="2"/>
      </rPr>
      <t>součet položek 51+75+89+119+124 (50+73+86+115+120)</t>
    </r>
  </si>
  <si>
    <r>
      <t xml:space="preserve">AKTIVA CELKEM </t>
    </r>
    <r>
      <rPr>
        <sz val="8"/>
        <rFont val="Arial"/>
        <family val="2"/>
      </rPr>
      <t xml:space="preserve">součet položek 1 + 42  (1 + 41)     </t>
    </r>
    <r>
      <rPr>
        <b/>
        <sz val="8"/>
        <rFont val="Arial"/>
        <family val="2"/>
      </rPr>
      <t xml:space="preserve">         </t>
    </r>
  </si>
  <si>
    <r>
      <t xml:space="preserve">Cizí zdroje </t>
    </r>
    <r>
      <rPr>
        <sz val="8"/>
        <rFont val="Arial"/>
        <family val="2"/>
      </rPr>
      <t xml:space="preserve">součet položek 160+166+189+196+201 (155+161+183+191+196)         </t>
    </r>
    <r>
      <rPr>
        <b/>
        <sz val="8"/>
        <rFont val="Arial"/>
        <family val="2"/>
      </rPr>
      <t xml:space="preserve">   </t>
    </r>
  </si>
  <si>
    <r>
      <t xml:space="preserve">PASIVA CELKEM </t>
    </r>
    <r>
      <rPr>
        <sz val="8"/>
        <rFont val="Arial"/>
        <family val="2"/>
      </rPr>
      <t xml:space="preserve">součet položek 126+159  (122+154)                   </t>
    </r>
  </si>
  <si>
    <r>
      <t xml:space="preserve">Výsledek hospodaření před zdaněním </t>
    </r>
    <r>
      <rPr>
        <sz val="8"/>
        <rFont val="Arial"/>
        <family val="2"/>
      </rPr>
      <t>rozdíl položek 58 - 31 (57 - 31)</t>
    </r>
  </si>
  <si>
    <r>
      <t xml:space="preserve">Výsledek hospodaření po zdanění </t>
    </r>
    <r>
      <rPr>
        <sz val="8"/>
        <rFont val="Arial"/>
        <family val="2"/>
      </rPr>
      <t>položka 59 - 60 - 61(+/-) (58 - 59 - 60 (+/-))</t>
    </r>
  </si>
  <si>
    <t>MU200</t>
  </si>
  <si>
    <t>Pokyny pro vyplnění ekonomických příloh žádosti v elektronické formě - varianta Obec/Spolupráce obcí</t>
  </si>
  <si>
    <t xml:space="preserve">
Požadované údaje zpracuje obec nebo členové DSO podílející se na požadovaných cizích zdrojích (každý člen samostatně)</t>
  </si>
  <si>
    <t xml:space="preserve">·          </t>
  </si>
  <si>
    <t>minulost - za předcházející uzavřená 3 účetní období,</t>
  </si>
  <si>
    <t>plán - schválený rozpočet nebo upravený rozpočet - rozpočet po změnách běžného roku</t>
  </si>
  <si>
    <t xml:space="preserve">
Vyplněný soubor přejmenuje do následujícího tvaru názvu: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</si>
  <si>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</si>
  <si>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 xml:space="preserve">Doplňující údaje </t>
  </si>
  <si>
    <t>Počet obyvatel</t>
  </si>
  <si>
    <t>Vykonává obec hospodářskou činnost ? (A=ano / N=ne)</t>
  </si>
  <si>
    <t>NETTO</t>
  </si>
  <si>
    <t>A.1. (A.I.)</t>
  </si>
  <si>
    <t>A.3. (A.II.)</t>
  </si>
  <si>
    <t>A.5. (A.III.)</t>
  </si>
  <si>
    <t>Dlouhodobé pohledávky</t>
  </si>
  <si>
    <t>B.1. (B.I.)</t>
  </si>
  <si>
    <t xml:space="preserve">Zásoby                                    </t>
  </si>
  <si>
    <t>B.2. (B.II.)</t>
  </si>
  <si>
    <t xml:space="preserve">             - Poskytnuté provozní zálohy / Krátkodobé poskytnuté zálohy (314)</t>
  </si>
  <si>
    <t>Pohledávky celkem / Krátkodobé pohledávky</t>
  </si>
  <si>
    <t xml:space="preserve">             - Pohledávky za rozpočtové příjmy (315) / Pohledávky za ústředními rozpočty (346)</t>
  </si>
  <si>
    <t xml:space="preserve">             - Nároky na dotace a ostatní zúčtování se státním rozpočtem a rozpočtem ÚSC 
               (součet řádků 67+68 (65+66)) / Pohledávky za územními rozpočty (348)</t>
  </si>
  <si>
    <t>B.3. (B.IV.)</t>
  </si>
  <si>
    <t xml:space="preserve">Finanční majetek celkem / Krátkodobý finanční majetek          </t>
  </si>
  <si>
    <r>
      <t xml:space="preserve">Vlastní zdroje krytí stálých a oběžných aktiv celkem </t>
    </r>
    <r>
      <rPr>
        <sz val="8"/>
        <rFont val="Arial"/>
        <family val="2"/>
      </rPr>
      <t>součet položky 130+131+138+141+151+158 (126+133+136+146+153) / Vlastní kapitál</t>
    </r>
  </si>
  <si>
    <t>Majetkové fondy celkem / Jmění účetní jednotky a upravující položky</t>
  </si>
  <si>
    <t>Oceňovací rozdíly z přecenění majetku a závazků (+/- 909) / Oceňovací rozdíly při změně metody (+/- 406)</t>
  </si>
  <si>
    <t>Finanční a peněžní fondy celkem / Fondy účetní jednotky</t>
  </si>
  <si>
    <t>C.1. (C.I.)</t>
  </si>
  <si>
    <t>C.2. (C.II.)</t>
  </si>
  <si>
    <t>C.5. (C.III.)</t>
  </si>
  <si>
    <t>Hospodářský výsledek / Výsledek hospodaření</t>
  </si>
  <si>
    <t xml:space="preserve"> z toho:   - Výsledek hospodaření běžného účetního období (493)                                 </t>
  </si>
  <si>
    <t xml:space="preserve">             - Nerozdělený zisk, neuhrazená ztráty minulých let (432)</t>
  </si>
  <si>
    <t>(D.I.)</t>
  </si>
  <si>
    <t>D.1. (D.II:)</t>
  </si>
  <si>
    <t xml:space="preserve">Rezervy zákonné (941) / Rezervy (441)                                      </t>
  </si>
  <si>
    <t>Výdajové účty rozpočtového hospodaření (223)</t>
  </si>
  <si>
    <t>D.2. (D.III.)</t>
  </si>
  <si>
    <t>Dlouhodobé závazky celkem / Dlouhodobé závazky</t>
  </si>
  <si>
    <t>D.3. (D.IV.)</t>
  </si>
  <si>
    <t xml:space="preserve">Krátkodobé závazky celkem / Krátkodobé závazky          </t>
  </si>
  <si>
    <t xml:space="preserve">             - Výsledek hospodaření ve schvalovacím řízení (431)</t>
  </si>
  <si>
    <t xml:space="preserve">             - Přijaté návratné finanční výpomoci dlouhodobé (452)</t>
  </si>
  <si>
    <t xml:space="preserve">             - Vydané dluhopisy (453)</t>
  </si>
  <si>
    <t>z toho   - Dlouhodobé úvěry (451)</t>
  </si>
  <si>
    <t xml:space="preserve">             - Vydané krátkodobé dluhopisy (283)</t>
  </si>
  <si>
    <t xml:space="preserve">             - Jiné krátkodobé půjčky (289)</t>
  </si>
  <si>
    <t xml:space="preserve">Tržby za vlastní výrobky / Výnosy z prodeje vlastních výrobků (601)                        </t>
  </si>
  <si>
    <t xml:space="preserve">Tržby za prodané zboží / Výnosy z prodaného zboží (604)                         </t>
  </si>
  <si>
    <t xml:space="preserve">Tržby z prodeje služeb / Výnosy z prodeje služeb (602)                           </t>
  </si>
  <si>
    <t>58 (57) (B)</t>
  </si>
  <si>
    <t xml:space="preserve">Úroky (544 / 562)                                                   </t>
  </si>
  <si>
    <t>Odpisy dlouhodobého nehmotného a hmotného majetku / Odpisy dlouhodobého majetku (551)</t>
  </si>
  <si>
    <t xml:space="preserve">Tvorba zákonných rezerv / Tvorba a zúčtování rezerv (556 / 555)                           </t>
  </si>
  <si>
    <t>Tvorba zákonných opravných položek / Tvorba a zúčtování opravných položek (559 / 556)</t>
  </si>
  <si>
    <t>31 (31) (A)</t>
  </si>
  <si>
    <t xml:space="preserve">59 (58) </t>
  </si>
  <si>
    <t>Hlavní + hospodářská činnost</t>
  </si>
  <si>
    <t>z toho   - Krátkodobé úvěry (281)</t>
  </si>
  <si>
    <t xml:space="preserve">             - Přijaté návratné finanční výpomoci krátkodobé (326)</t>
  </si>
  <si>
    <t>MU039_2</t>
  </si>
  <si>
    <t>MU039_3</t>
  </si>
  <si>
    <t>MU085_1</t>
  </si>
  <si>
    <t>MU085_2</t>
  </si>
  <si>
    <t>MU111_1</t>
  </si>
  <si>
    <t>MU127_1</t>
  </si>
  <si>
    <t>MU127_2</t>
  </si>
  <si>
    <t>MU127_3</t>
  </si>
  <si>
    <t>MU128_1</t>
  </si>
  <si>
    <t>MU130_1</t>
  </si>
  <si>
    <t>MU130_2</t>
  </si>
  <si>
    <t>MU130_3</t>
  </si>
  <si>
    <t>MU131_1</t>
  </si>
  <si>
    <t>MU131_2</t>
  </si>
  <si>
    <t>MU131_3</t>
  </si>
  <si>
    <t>MU131_4</t>
  </si>
  <si>
    <t>MU131_5</t>
  </si>
  <si>
    <t>C.III.1.</t>
  </si>
  <si>
    <t>C.III.2.</t>
  </si>
  <si>
    <t>C.III.3.</t>
  </si>
  <si>
    <t>D.III.1.</t>
  </si>
  <si>
    <t>D.III.2.</t>
  </si>
  <si>
    <t>D.IV.1.</t>
  </si>
  <si>
    <t>D.IV.10.</t>
  </si>
  <si>
    <t>D.IV.4.</t>
  </si>
  <si>
    <t>není v UFIS</t>
  </si>
  <si>
    <t>(A.IV.)</t>
  </si>
  <si>
    <t>MU159</t>
  </si>
  <si>
    <t>MU160</t>
  </si>
  <si>
    <t xml:space="preserve">Před vyplněním přílohy je v zájmu klienta zkontrolovat, zda verze přílohy, kterou si stáhl z webových stránek banky, kterou  hodlá vyplnit a odeslat bance odpovídá verzi přílohy, která je v den odesílání zveřejněna na webových stránkách banky. </t>
  </si>
  <si>
    <t>Upozorňujeme, že pokud odeslaná data nebudou vyplněna v aktuální verzi přílohy, je banka oprávněna vyžádat si data od klienta znovu, vyplněná v aktuální verzi přílohy.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</si>
  <si>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tis. Kč.</t>
    </r>
  </si>
  <si>
    <r>
      <t>Klient_OBEC_ddmmrr.xls (</t>
    </r>
    <r>
      <rPr>
        <i/>
        <sz val="11"/>
        <rFont val="Arial"/>
        <family val="2"/>
        <charset val="238"/>
      </rPr>
      <t>klient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LHOTA_OBEC_150117.xls</t>
    </r>
    <r>
      <rPr>
        <sz val="11"/>
        <rFont val="Arial"/>
        <family val="2"/>
      </rPr>
      <t>)).</t>
    </r>
  </si>
  <si>
    <t>Verze  001_7 platná od  1.1.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</si>
</sst>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sz val="12"/>
      <name val="Arial CE"/>
      <family val="2"/>
      <charset val="238"/>
    </font>
    <font>
      <b/>
      <sz val="8"/>
      <color indexed="10"/>
      <name val="Arial Narrow"/>
      <family val="2"/>
      <charset val="238"/>
    </font>
    <font>
      <sz val="8"/>
      <color indexed="18"/>
      <name val="Arial Narrow"/>
      <family val="2"/>
    </font>
    <font>
      <sz val="8"/>
      <color indexed="18"/>
      <name val="Arial Narrow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  <charset val="238"/>
    </font>
    <font>
      <b/>
      <sz val="13"/>
      <name val="Arial"/>
      <family val="2"/>
    </font>
    <font>
      <sz val="13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 CE"/>
      <charset val="238"/>
    </font>
    <font>
      <sz val="11"/>
      <name val="Arial CE"/>
      <charset val="238"/>
    </font>
    <font>
      <b/>
      <sz val="18"/>
      <name val="Arial CE"/>
      <family val="2"/>
      <charset val="238"/>
    </font>
    <font>
      <i/>
      <sz val="11"/>
      <name val="Arial"/>
      <family val="2"/>
    </font>
    <font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9"/>
      <color indexed="10"/>
      <name val="Arial CE"/>
      <charset val="238"/>
    </font>
    <font>
      <sz val="8"/>
      <name val="Arial CE"/>
      <charset val="238"/>
    </font>
    <font>
      <i/>
      <sz val="1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5">
    <xf numFmtId="0" fontId="0" fillId="0" borderId="0"/>
    <xf numFmtId="0" fontId="3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94">
    <xf numFmtId="0" fontId="0" fillId="0" borderId="0" xfId="0"/>
    <xf numFmtId="0" fontId="14" fillId="2" borderId="1" xfId="1" applyFont="1" applyFill="1" applyBorder="1" applyProtection="1">
      <protection locked="0"/>
    </xf>
    <xf numFmtId="0" fontId="14" fillId="2" borderId="2" xfId="1" applyFont="1" applyFill="1" applyBorder="1" applyProtection="1">
      <protection locked="0"/>
    </xf>
    <xf numFmtId="0" fontId="14" fillId="2" borderId="3" xfId="1" applyFont="1" applyFill="1" applyBorder="1" applyProtection="1">
      <protection locked="0"/>
    </xf>
    <xf numFmtId="0" fontId="14" fillId="2" borderId="4" xfId="1" applyFont="1" applyFill="1" applyBorder="1" applyProtection="1">
      <protection locked="0"/>
    </xf>
    <xf numFmtId="0" fontId="14" fillId="2" borderId="5" xfId="1" applyFont="1" applyFill="1" applyBorder="1" applyProtection="1">
      <protection locked="0"/>
    </xf>
    <xf numFmtId="0" fontId="13" fillId="2" borderId="5" xfId="1" applyFont="1" applyFill="1" applyBorder="1" applyProtection="1">
      <protection locked="0"/>
    </xf>
    <xf numFmtId="0" fontId="13" fillId="2" borderId="6" xfId="1" applyFont="1" applyFill="1" applyBorder="1" applyProtection="1">
      <protection locked="0"/>
    </xf>
    <xf numFmtId="14" fontId="13" fillId="2" borderId="7" xfId="1" applyNumberFormat="1" applyFont="1" applyFill="1" applyBorder="1" applyAlignment="1" applyProtection="1">
      <alignment horizontal="right"/>
      <protection locked="0"/>
    </xf>
    <xf numFmtId="14" fontId="13" fillId="2" borderId="8" xfId="1" applyNumberFormat="1" applyFont="1" applyFill="1" applyBorder="1" applyAlignment="1" applyProtection="1">
      <alignment horizontal="right"/>
      <protection locked="0"/>
    </xf>
    <xf numFmtId="14" fontId="13" fillId="2" borderId="9" xfId="3" applyNumberFormat="1" applyFont="1" applyFill="1" applyBorder="1" applyAlignment="1" applyProtection="1">
      <alignment horizontal="right"/>
      <protection locked="0"/>
    </xf>
    <xf numFmtId="0" fontId="4" fillId="0" borderId="0" xfId="1" applyFont="1" applyProtection="1"/>
    <xf numFmtId="0" fontId="13" fillId="0" borderId="10" xfId="1" applyFont="1" applyBorder="1" applyAlignment="1" applyProtection="1">
      <alignment horizontal="left"/>
    </xf>
    <xf numFmtId="0" fontId="14" fillId="0" borderId="11" xfId="1" applyFont="1" applyBorder="1" applyAlignment="1" applyProtection="1">
      <alignment horizontal="left"/>
    </xf>
    <xf numFmtId="0" fontId="14" fillId="0" borderId="0" xfId="1" applyFont="1" applyProtection="1"/>
    <xf numFmtId="0" fontId="3" fillId="0" borderId="0" xfId="1" applyFont="1" applyProtection="1"/>
    <xf numFmtId="0" fontId="13" fillId="0" borderId="12" xfId="1" applyFont="1" applyBorder="1" applyAlignment="1" applyProtection="1">
      <alignment horizontal="left"/>
    </xf>
    <xf numFmtId="0" fontId="14" fillId="0" borderId="13" xfId="1" applyFont="1" applyBorder="1" applyAlignment="1" applyProtection="1">
      <alignment horizontal="left"/>
    </xf>
    <xf numFmtId="3" fontId="13" fillId="3" borderId="14" xfId="1" applyNumberFormat="1" applyFont="1" applyFill="1" applyBorder="1" applyAlignment="1" applyProtection="1">
      <alignment horizontal="center"/>
    </xf>
    <xf numFmtId="3" fontId="13" fillId="3" borderId="15" xfId="1" applyNumberFormat="1" applyFont="1" applyFill="1" applyBorder="1" applyAlignment="1" applyProtection="1">
      <alignment horizontal="center"/>
    </xf>
    <xf numFmtId="3" fontId="13" fillId="3" borderId="16" xfId="1" applyNumberFormat="1" applyFont="1" applyFill="1" applyBorder="1" applyAlignment="1" applyProtection="1">
      <alignment horizontal="center"/>
    </xf>
    <xf numFmtId="0" fontId="0" fillId="0" borderId="0" xfId="1" applyFont="1" applyProtection="1"/>
    <xf numFmtId="0" fontId="14" fillId="0" borderId="17" xfId="1" applyFont="1" applyFill="1" applyBorder="1" applyAlignment="1" applyProtection="1">
      <alignment horizontal="right"/>
    </xf>
    <xf numFmtId="0" fontId="14" fillId="0" borderId="18" xfId="1" applyFont="1" applyFill="1" applyBorder="1" applyAlignment="1" applyProtection="1">
      <alignment horizontal="right"/>
    </xf>
    <xf numFmtId="0" fontId="2" fillId="3" borderId="19" xfId="1" applyFont="1" applyFill="1" applyBorder="1" applyAlignment="1" applyProtection="1">
      <alignment horizontal="center"/>
    </xf>
    <xf numFmtId="0" fontId="13" fillId="3" borderId="19" xfId="1" applyFont="1" applyFill="1" applyBorder="1" applyAlignment="1" applyProtection="1">
      <alignment horizontal="center"/>
    </xf>
    <xf numFmtId="0" fontId="13" fillId="4" borderId="15" xfId="1" applyFont="1" applyFill="1" applyBorder="1" applyAlignment="1" applyProtection="1">
      <alignment horizontal="center"/>
    </xf>
    <xf numFmtId="0" fontId="13" fillId="4" borderId="14" xfId="1" applyFont="1" applyFill="1" applyBorder="1" applyAlignment="1" applyProtection="1">
      <alignment horizontal="center"/>
    </xf>
    <xf numFmtId="0" fontId="13" fillId="4" borderId="20" xfId="1" applyFont="1" applyFill="1" applyBorder="1" applyAlignment="1" applyProtection="1">
      <alignment horizontal="center"/>
    </xf>
    <xf numFmtId="0" fontId="13" fillId="0" borderId="21" xfId="1" applyFont="1" applyFill="1" applyBorder="1" applyAlignment="1" applyProtection="1">
      <alignment horizontal="center"/>
    </xf>
    <xf numFmtId="0" fontId="13" fillId="0" borderId="22" xfId="1" applyFont="1" applyFill="1" applyBorder="1" applyAlignment="1" applyProtection="1">
      <alignment horizontal="center"/>
    </xf>
    <xf numFmtId="0" fontId="15" fillId="0" borderId="22" xfId="1" applyFont="1" applyFill="1" applyBorder="1" applyProtection="1"/>
    <xf numFmtId="0" fontId="2" fillId="0" borderId="0" xfId="1" applyFont="1" applyProtection="1"/>
    <xf numFmtId="0" fontId="14" fillId="0" borderId="23" xfId="1" applyFont="1" applyBorder="1" applyAlignment="1" applyProtection="1">
      <alignment horizontal="center"/>
    </xf>
    <xf numFmtId="0" fontId="14" fillId="0" borderId="24" xfId="1" applyFont="1" applyBorder="1" applyAlignment="1" applyProtection="1">
      <alignment horizontal="center"/>
    </xf>
    <xf numFmtId="0" fontId="15" fillId="0" borderId="24" xfId="1" applyFont="1" applyBorder="1" applyProtection="1"/>
    <xf numFmtId="0" fontId="14" fillId="0" borderId="23" xfId="1" applyFont="1" applyFill="1" applyBorder="1" applyAlignment="1" applyProtection="1">
      <alignment horizontal="center"/>
    </xf>
    <xf numFmtId="0" fontId="14" fillId="0" borderId="24" xfId="1" applyFont="1" applyFill="1" applyBorder="1" applyAlignment="1" applyProtection="1">
      <alignment horizontal="center"/>
    </xf>
    <xf numFmtId="0" fontId="16" fillId="0" borderId="24" xfId="1" applyFont="1" applyFill="1" applyBorder="1" applyProtection="1"/>
    <xf numFmtId="0" fontId="14" fillId="0" borderId="24" xfId="1" applyFont="1" applyFill="1" applyBorder="1" applyProtection="1"/>
    <xf numFmtId="0" fontId="3" fillId="0" borderId="0" xfId="1" applyFont="1" applyFill="1" applyProtection="1"/>
    <xf numFmtId="0" fontId="15" fillId="0" borderId="24" xfId="1" applyFont="1" applyBorder="1" applyAlignment="1" applyProtection="1">
      <alignment wrapText="1"/>
    </xf>
    <xf numFmtId="0" fontId="13" fillId="0" borderId="23" xfId="1" applyFont="1" applyFill="1" applyBorder="1" applyAlignment="1" applyProtection="1">
      <alignment horizontal="center"/>
    </xf>
    <xf numFmtId="0" fontId="13" fillId="0" borderId="24" xfId="1" applyFont="1" applyFill="1" applyBorder="1" applyAlignment="1" applyProtection="1">
      <alignment horizontal="center"/>
    </xf>
    <xf numFmtId="0" fontId="15" fillId="0" borderId="24" xfId="1" applyFont="1" applyFill="1" applyBorder="1" applyProtection="1"/>
    <xf numFmtId="0" fontId="10" fillId="0" borderId="0" xfId="1" applyFont="1" applyFill="1" applyProtection="1"/>
    <xf numFmtId="0" fontId="10" fillId="0" borderId="0" xfId="1" applyFont="1" applyProtection="1"/>
    <xf numFmtId="0" fontId="12" fillId="0" borderId="0" xfId="1" applyFont="1" applyProtection="1"/>
    <xf numFmtId="0" fontId="14" fillId="5" borderId="1" xfId="1" applyFont="1" applyFill="1" applyBorder="1" applyProtection="1"/>
    <xf numFmtId="0" fontId="14" fillId="5" borderId="3" xfId="1" applyFont="1" applyFill="1" applyBorder="1" applyProtection="1"/>
    <xf numFmtId="0" fontId="16" fillId="0" borderId="24" xfId="1" applyFont="1" applyBorder="1" applyProtection="1"/>
    <xf numFmtId="0" fontId="14" fillId="6" borderId="23" xfId="1" applyFont="1" applyFill="1" applyBorder="1" applyAlignment="1" applyProtection="1">
      <alignment horizontal="center"/>
    </xf>
    <xf numFmtId="0" fontId="14" fillId="6" borderId="24" xfId="1" applyFont="1" applyFill="1" applyBorder="1" applyAlignment="1" applyProtection="1">
      <alignment horizontal="center"/>
    </xf>
    <xf numFmtId="0" fontId="14" fillId="6" borderId="24" xfId="1" applyFont="1" applyFill="1" applyBorder="1" applyProtection="1"/>
    <xf numFmtId="0" fontId="14" fillId="0" borderId="24" xfId="1" applyFont="1" applyBorder="1" applyProtection="1"/>
    <xf numFmtId="0" fontId="13" fillId="0" borderId="24" xfId="1" applyFont="1" applyFill="1" applyBorder="1" applyProtection="1"/>
    <xf numFmtId="0" fontId="13" fillId="0" borderId="24" xfId="1" applyFont="1" applyBorder="1" applyProtection="1"/>
    <xf numFmtId="0" fontId="13" fillId="0" borderId="23" xfId="1" applyFont="1" applyBorder="1" applyAlignment="1" applyProtection="1">
      <alignment horizontal="center"/>
    </xf>
    <xf numFmtId="0" fontId="13" fillId="0" borderId="24" xfId="1" applyFont="1" applyBorder="1" applyAlignment="1" applyProtection="1">
      <alignment horizontal="center"/>
    </xf>
    <xf numFmtId="3" fontId="13" fillId="3" borderId="25" xfId="1" applyNumberFormat="1" applyFont="1" applyFill="1" applyBorder="1" applyAlignment="1" applyProtection="1">
      <alignment horizontal="center"/>
    </xf>
    <xf numFmtId="3" fontId="13" fillId="3" borderId="7" xfId="1" applyNumberFormat="1" applyFont="1" applyFill="1" applyBorder="1" applyAlignment="1" applyProtection="1">
      <alignment horizontal="center"/>
    </xf>
    <xf numFmtId="0" fontId="5" fillId="0" borderId="0" xfId="1" applyFont="1" applyProtection="1"/>
    <xf numFmtId="0" fontId="13" fillId="4" borderId="7" xfId="1" applyFont="1" applyFill="1" applyBorder="1" applyAlignment="1" applyProtection="1">
      <alignment horizontal="center"/>
    </xf>
    <xf numFmtId="0" fontId="15" fillId="0" borderId="18" xfId="1" applyFont="1" applyFill="1" applyBorder="1" applyProtection="1"/>
    <xf numFmtId="0" fontId="14" fillId="3" borderId="26" xfId="1" applyFont="1" applyFill="1" applyBorder="1" applyAlignment="1" applyProtection="1">
      <alignment horizontal="center"/>
    </xf>
    <xf numFmtId="0" fontId="14" fillId="3" borderId="27" xfId="1" applyFont="1" applyFill="1" applyBorder="1" applyAlignment="1" applyProtection="1">
      <alignment horizontal="center"/>
    </xf>
    <xf numFmtId="0" fontId="14" fillId="3" borderId="28" xfId="1" applyFont="1" applyFill="1" applyBorder="1" applyAlignment="1" applyProtection="1">
      <alignment horizontal="center"/>
    </xf>
    <xf numFmtId="0" fontId="11" fillId="0" borderId="0" xfId="1" applyFont="1" applyProtection="1"/>
    <xf numFmtId="0" fontId="14" fillId="5" borderId="15" xfId="1" applyFont="1" applyFill="1" applyBorder="1" applyProtection="1"/>
    <xf numFmtId="0" fontId="14" fillId="5" borderId="7" xfId="1" applyFont="1" applyFill="1" applyBorder="1" applyProtection="1"/>
    <xf numFmtId="0" fontId="14" fillId="5" borderId="8" xfId="1" applyFont="1" applyFill="1" applyBorder="1" applyProtection="1"/>
    <xf numFmtId="0" fontId="14" fillId="5" borderId="6" xfId="1" applyFont="1" applyFill="1" applyBorder="1" applyProtection="1"/>
    <xf numFmtId="0" fontId="13" fillId="7" borderId="29" xfId="1" applyFont="1" applyFill="1" applyBorder="1" applyProtection="1"/>
    <xf numFmtId="0" fontId="14" fillId="7" borderId="30" xfId="1" applyFont="1" applyFill="1" applyBorder="1" applyAlignment="1" applyProtection="1">
      <alignment horizontal="center"/>
    </xf>
    <xf numFmtId="0" fontId="18" fillId="7" borderId="31" xfId="1" applyFont="1" applyFill="1" applyBorder="1" applyProtection="1"/>
    <xf numFmtId="0" fontId="18" fillId="7" borderId="32" xfId="1" applyFont="1" applyFill="1" applyBorder="1" applyProtection="1"/>
    <xf numFmtId="3" fontId="13" fillId="3" borderId="20" xfId="1" applyNumberFormat="1" applyFont="1" applyFill="1" applyBorder="1" applyAlignment="1" applyProtection="1">
      <alignment horizontal="center"/>
    </xf>
    <xf numFmtId="0" fontId="3" fillId="0" borderId="0" xfId="1" applyFont="1" applyBorder="1" applyProtection="1"/>
    <xf numFmtId="0" fontId="13" fillId="3" borderId="33" xfId="1" applyFont="1" applyFill="1" applyBorder="1" applyAlignment="1" applyProtection="1">
      <alignment horizontal="left"/>
    </xf>
    <xf numFmtId="0" fontId="13" fillId="3" borderId="33" xfId="1" applyFont="1" applyFill="1" applyBorder="1" applyAlignment="1" applyProtection="1">
      <alignment horizontal="center"/>
    </xf>
    <xf numFmtId="0" fontId="13" fillId="3" borderId="33" xfId="1" applyFont="1" applyFill="1" applyBorder="1" applyProtection="1"/>
    <xf numFmtId="0" fontId="2" fillId="0" borderId="0" xfId="1" applyFont="1" applyBorder="1" applyProtection="1"/>
    <xf numFmtId="0" fontId="13" fillId="0" borderId="21" xfId="1" applyFont="1" applyBorder="1" applyProtection="1"/>
    <xf numFmtId="0" fontId="14" fillId="0" borderId="17" xfId="1" applyFont="1" applyBorder="1" applyAlignment="1" applyProtection="1">
      <alignment horizontal="right"/>
    </xf>
    <xf numFmtId="0" fontId="13" fillId="0" borderId="18" xfId="1" applyFont="1" applyBorder="1" applyProtection="1"/>
    <xf numFmtId="0" fontId="13" fillId="0" borderId="34" xfId="1" applyFont="1" applyBorder="1" applyProtection="1"/>
    <xf numFmtId="0" fontId="14" fillId="0" borderId="35" xfId="1" applyFont="1" applyBorder="1" applyProtection="1"/>
    <xf numFmtId="0" fontId="13" fillId="0" borderId="23" xfId="1" applyFont="1" applyBorder="1" applyProtection="1"/>
    <xf numFmtId="0" fontId="14" fillId="0" borderId="24" xfId="1" applyFont="1" applyBorder="1" applyAlignment="1" applyProtection="1">
      <alignment horizontal="right"/>
    </xf>
    <xf numFmtId="0" fontId="14" fillId="0" borderId="23" xfId="1" applyFont="1" applyBorder="1" applyProtection="1"/>
    <xf numFmtId="0" fontId="14" fillId="0" borderId="18" xfId="1" applyFont="1" applyBorder="1" applyProtection="1"/>
    <xf numFmtId="0" fontId="14" fillId="0" borderId="36" xfId="1" applyFont="1" applyBorder="1" applyProtection="1"/>
    <xf numFmtId="0" fontId="14" fillId="0" borderId="23" xfId="1" applyFont="1" applyFill="1" applyBorder="1" applyProtection="1"/>
    <xf numFmtId="0" fontId="14" fillId="0" borderId="24" xfId="1" applyFont="1" applyFill="1" applyBorder="1" applyAlignment="1" applyProtection="1">
      <alignment horizontal="right"/>
    </xf>
    <xf numFmtId="0" fontId="13" fillId="0" borderId="23" xfId="1" applyFont="1" applyFill="1" applyBorder="1" applyProtection="1"/>
    <xf numFmtId="0" fontId="13" fillId="0" borderId="35" xfId="1" applyFont="1" applyBorder="1" applyProtection="1"/>
    <xf numFmtId="0" fontId="14" fillId="0" borderId="22" xfId="1" applyFont="1" applyBorder="1" applyProtection="1"/>
    <xf numFmtId="0" fontId="13" fillId="0" borderId="37" xfId="1" applyFont="1" applyBorder="1" applyProtection="1"/>
    <xf numFmtId="0" fontId="14" fillId="0" borderId="38" xfId="1" applyFont="1" applyFill="1" applyBorder="1" applyAlignment="1" applyProtection="1">
      <alignment horizontal="right"/>
    </xf>
    <xf numFmtId="0" fontId="14" fillId="7" borderId="39" xfId="1" applyFont="1" applyFill="1" applyBorder="1" applyProtection="1"/>
    <xf numFmtId="0" fontId="13" fillId="7" borderId="19" xfId="1" applyFont="1" applyFill="1" applyBorder="1" applyProtection="1"/>
    <xf numFmtId="0" fontId="6" fillId="0" borderId="0" xfId="1" applyFont="1" applyProtection="1"/>
    <xf numFmtId="0" fontId="13" fillId="3" borderId="40" xfId="1" applyFont="1" applyFill="1" applyBorder="1" applyAlignment="1" applyProtection="1">
      <alignment horizontal="left"/>
    </xf>
    <xf numFmtId="0" fontId="13" fillId="3" borderId="40" xfId="1" applyFont="1" applyFill="1" applyBorder="1" applyAlignment="1" applyProtection="1">
      <alignment horizontal="center"/>
    </xf>
    <xf numFmtId="0" fontId="13" fillId="3" borderId="41" xfId="1" applyFont="1" applyFill="1" applyBorder="1" applyAlignment="1" applyProtection="1">
      <alignment horizontal="center"/>
    </xf>
    <xf numFmtId="0" fontId="14" fillId="0" borderId="21" xfId="1" applyFont="1" applyBorder="1" applyAlignment="1" applyProtection="1">
      <alignment horizontal="center"/>
    </xf>
    <xf numFmtId="0" fontId="14" fillId="6" borderId="42" xfId="1" applyFont="1" applyFill="1" applyBorder="1" applyAlignment="1" applyProtection="1">
      <alignment horizontal="center"/>
    </xf>
    <xf numFmtId="0" fontId="14" fillId="0" borderId="43" xfId="1" applyFont="1" applyBorder="1" applyProtection="1"/>
    <xf numFmtId="0" fontId="14" fillId="0" borderId="44" xfId="1" applyFont="1" applyBorder="1" applyProtection="1"/>
    <xf numFmtId="0" fontId="14" fillId="0" borderId="45" xfId="1" applyFont="1" applyBorder="1" applyProtection="1"/>
    <xf numFmtId="0" fontId="14" fillId="0" borderId="42" xfId="1" applyFont="1" applyBorder="1" applyProtection="1"/>
    <xf numFmtId="0" fontId="14" fillId="0" borderId="46" xfId="1" applyFont="1" applyBorder="1" applyProtection="1"/>
    <xf numFmtId="0" fontId="14" fillId="0" borderId="34" xfId="1" applyFont="1" applyBorder="1" applyProtection="1"/>
    <xf numFmtId="0" fontId="13" fillId="6" borderId="42" xfId="1" applyFont="1" applyFill="1" applyBorder="1" applyAlignment="1" applyProtection="1">
      <alignment horizontal="center"/>
    </xf>
    <xf numFmtId="0" fontId="14" fillId="0" borderId="37" xfId="1" applyFont="1" applyBorder="1" applyAlignment="1" applyProtection="1">
      <alignment horizontal="center"/>
    </xf>
    <xf numFmtId="0" fontId="13" fillId="6" borderId="47" xfId="1" applyFont="1" applyFill="1" applyBorder="1" applyAlignment="1" applyProtection="1">
      <alignment horizontal="center"/>
    </xf>
    <xf numFmtId="0" fontId="14" fillId="0" borderId="38" xfId="1" applyFont="1" applyBorder="1" applyProtection="1"/>
    <xf numFmtId="0" fontId="14" fillId="0" borderId="47" xfId="1" applyFont="1" applyBorder="1" applyProtection="1"/>
    <xf numFmtId="0" fontId="18" fillId="0" borderId="0" xfId="1" applyFont="1" applyProtection="1"/>
    <xf numFmtId="0" fontId="14" fillId="7" borderId="40" xfId="1" applyFont="1" applyFill="1" applyBorder="1" applyProtection="1"/>
    <xf numFmtId="0" fontId="14" fillId="0" borderId="18" xfId="1" applyFont="1" applyFill="1" applyBorder="1" applyProtection="1"/>
    <xf numFmtId="0" fontId="14" fillId="0" borderId="48" xfId="1" applyFont="1" applyFill="1" applyBorder="1" applyProtection="1"/>
    <xf numFmtId="0" fontId="14" fillId="0" borderId="17" xfId="1" applyFont="1" applyFill="1" applyBorder="1" applyProtection="1"/>
    <xf numFmtId="0" fontId="17" fillId="0" borderId="18" xfId="1" applyFont="1" applyBorder="1" applyProtection="1"/>
    <xf numFmtId="0" fontId="14" fillId="3" borderId="49" xfId="1" applyFont="1" applyFill="1" applyBorder="1" applyAlignment="1" applyProtection="1">
      <alignment horizontal="center"/>
    </xf>
    <xf numFmtId="0" fontId="14" fillId="2" borderId="8" xfId="1" applyFont="1" applyFill="1" applyBorder="1" applyProtection="1">
      <protection locked="0"/>
    </xf>
    <xf numFmtId="0" fontId="14" fillId="0" borderId="43" xfId="1" applyFont="1" applyBorder="1" applyAlignment="1" applyProtection="1">
      <alignment horizontal="center"/>
    </xf>
    <xf numFmtId="0" fontId="13" fillId="7" borderId="30" xfId="1" applyFont="1" applyFill="1" applyBorder="1" applyProtection="1"/>
    <xf numFmtId="0" fontId="13" fillId="0" borderId="37" xfId="1" applyFont="1" applyFill="1" applyBorder="1" applyAlignment="1" applyProtection="1">
      <alignment horizontal="center"/>
    </xf>
    <xf numFmtId="0" fontId="13" fillId="0" borderId="38" xfId="1" applyFont="1" applyFill="1" applyBorder="1" applyAlignment="1" applyProtection="1">
      <alignment horizontal="center"/>
    </xf>
    <xf numFmtId="0" fontId="13" fillId="0" borderId="38" xfId="1" applyFont="1" applyFill="1" applyBorder="1" applyProtection="1"/>
    <xf numFmtId="0" fontId="7" fillId="0" borderId="50" xfId="1" applyFont="1" applyBorder="1" applyProtection="1"/>
    <xf numFmtId="0" fontId="7" fillId="0" borderId="51" xfId="1" applyFont="1" applyBorder="1" applyProtection="1"/>
    <xf numFmtId="0" fontId="7" fillId="0" borderId="52" xfId="1" applyFont="1" applyBorder="1" applyProtection="1"/>
    <xf numFmtId="0" fontId="7" fillId="0" borderId="0" xfId="1" applyFont="1" applyProtection="1"/>
    <xf numFmtId="0" fontId="7" fillId="0" borderId="0" xfId="1" applyFont="1" applyBorder="1" applyProtection="1"/>
    <xf numFmtId="0" fontId="1" fillId="0" borderId="52" xfId="4" applyBorder="1" applyAlignment="1" applyProtection="1">
      <alignment vertical="center"/>
    </xf>
    <xf numFmtId="0" fontId="1" fillId="0" borderId="0" xfId="4" applyAlignment="1" applyProtection="1">
      <alignment vertical="center"/>
    </xf>
    <xf numFmtId="0" fontId="25" fillId="0" borderId="52" xfId="4" applyFont="1" applyBorder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27" fillId="0" borderId="52" xfId="4" applyFont="1" applyBorder="1" applyAlignment="1" applyProtection="1">
      <alignment horizontal="left" vertical="top"/>
    </xf>
    <xf numFmtId="0" fontId="27" fillId="0" borderId="52" xfId="1" applyFont="1" applyBorder="1" applyAlignment="1" applyProtection="1">
      <alignment horizontal="left" vertical="center"/>
    </xf>
    <xf numFmtId="0" fontId="27" fillId="0" borderId="52" xfId="4" applyFont="1" applyBorder="1" applyAlignment="1" applyProtection="1">
      <alignment horizontal="left" vertical="center"/>
    </xf>
    <xf numFmtId="0" fontId="30" fillId="0" borderId="52" xfId="4" applyFont="1" applyBorder="1" applyAlignment="1" applyProtection="1">
      <alignment vertical="center"/>
    </xf>
    <xf numFmtId="0" fontId="1" fillId="0" borderId="52" xfId="4" applyBorder="1" applyProtection="1"/>
    <xf numFmtId="0" fontId="1" fillId="0" borderId="0" xfId="4" applyProtection="1"/>
    <xf numFmtId="0" fontId="14" fillId="8" borderId="53" xfId="1" applyFont="1" applyFill="1" applyBorder="1" applyProtection="1"/>
    <xf numFmtId="0" fontId="14" fillId="8" borderId="54" xfId="1" applyFont="1" applyFill="1" applyBorder="1" applyProtection="1"/>
    <xf numFmtId="0" fontId="14" fillId="8" borderId="26" xfId="1" applyFont="1" applyFill="1" applyBorder="1" applyProtection="1"/>
    <xf numFmtId="0" fontId="14" fillId="8" borderId="55" xfId="1" applyFont="1" applyFill="1" applyBorder="1" applyProtection="1"/>
    <xf numFmtId="0" fontId="4" fillId="8" borderId="48" xfId="1" applyFont="1" applyFill="1" applyBorder="1" applyProtection="1"/>
    <xf numFmtId="0" fontId="33" fillId="8" borderId="53" xfId="1" applyFont="1" applyFill="1" applyBorder="1" applyProtection="1"/>
    <xf numFmtId="0" fontId="4" fillId="8" borderId="17" xfId="1" applyFont="1" applyFill="1" applyBorder="1" applyProtection="1"/>
    <xf numFmtId="0" fontId="31" fillId="8" borderId="26" xfId="1" applyFont="1" applyFill="1" applyBorder="1" applyProtection="1"/>
    <xf numFmtId="0" fontId="14" fillId="0" borderId="26" xfId="1" applyFont="1" applyFill="1" applyBorder="1" applyProtection="1"/>
    <xf numFmtId="0" fontId="14" fillId="0" borderId="34" xfId="1" applyFont="1" applyFill="1" applyBorder="1" applyProtection="1"/>
    <xf numFmtId="14" fontId="13" fillId="2" borderId="1" xfId="1" applyNumberFormat="1" applyFont="1" applyFill="1" applyBorder="1" applyAlignment="1" applyProtection="1">
      <alignment horizontal="right"/>
      <protection locked="0"/>
    </xf>
    <xf numFmtId="14" fontId="13" fillId="2" borderId="4" xfId="1" applyNumberFormat="1" applyFont="1" applyFill="1" applyBorder="1" applyAlignment="1" applyProtection="1">
      <alignment horizontal="right"/>
      <protection locked="0"/>
    </xf>
    <xf numFmtId="14" fontId="13" fillId="2" borderId="36" xfId="1" applyNumberFormat="1" applyFont="1" applyFill="1" applyBorder="1" applyAlignment="1" applyProtection="1">
      <alignment horizontal="right"/>
      <protection locked="0"/>
    </xf>
    <xf numFmtId="14" fontId="13" fillId="2" borderId="28" xfId="1" applyNumberFormat="1" applyFont="1" applyFill="1" applyBorder="1" applyAlignment="1" applyProtection="1">
      <alignment horizontal="right"/>
      <protection locked="0"/>
    </xf>
    <xf numFmtId="14" fontId="13" fillId="2" borderId="56" xfId="1" applyNumberFormat="1" applyFont="1" applyFill="1" applyBorder="1" applyAlignment="1" applyProtection="1">
      <alignment horizontal="right"/>
      <protection locked="0"/>
    </xf>
    <xf numFmtId="14" fontId="13" fillId="2" borderId="57" xfId="1" applyNumberFormat="1" applyFont="1" applyFill="1" applyBorder="1" applyAlignment="1" applyProtection="1">
      <alignment horizontal="right"/>
      <protection locked="0"/>
    </xf>
    <xf numFmtId="0" fontId="34" fillId="2" borderId="46" xfId="1" applyFont="1" applyFill="1" applyBorder="1" applyAlignment="1" applyProtection="1">
      <alignment horizontal="left"/>
      <protection locked="0"/>
    </xf>
    <xf numFmtId="0" fontId="34" fillId="2" borderId="34" xfId="1" applyFont="1" applyFill="1" applyBorder="1" applyAlignment="1" applyProtection="1">
      <alignment horizontal="left"/>
      <protection locked="0"/>
    </xf>
    <xf numFmtId="0" fontId="34" fillId="2" borderId="4" xfId="1" applyFont="1" applyFill="1" applyBorder="1" applyAlignment="1" applyProtection="1">
      <alignment horizontal="left"/>
      <protection locked="0"/>
    </xf>
    <xf numFmtId="0" fontId="5" fillId="3" borderId="39" xfId="1" applyFont="1" applyFill="1" applyBorder="1" applyProtection="1"/>
    <xf numFmtId="0" fontId="5" fillId="0" borderId="0" xfId="1" applyFont="1" applyFill="1" applyProtection="1"/>
    <xf numFmtId="0" fontId="6" fillId="3" borderId="39" xfId="1" applyFont="1" applyFill="1" applyBorder="1" applyProtection="1"/>
    <xf numFmtId="0" fontId="6" fillId="0" borderId="0" xfId="1" applyFont="1" applyFill="1" applyAlignment="1" applyProtection="1">
      <alignment horizontal="left"/>
    </xf>
    <xf numFmtId="0" fontId="6" fillId="0" borderId="0" xfId="1" applyFont="1" applyFill="1" applyProtection="1"/>
    <xf numFmtId="0" fontId="5" fillId="3" borderId="0" xfId="1" applyFont="1" applyFill="1" applyBorder="1" applyProtection="1"/>
    <xf numFmtId="0" fontId="13" fillId="3" borderId="58" xfId="1" applyFont="1" applyFill="1" applyBorder="1" applyAlignment="1" applyProtection="1">
      <alignment horizontal="center"/>
    </xf>
    <xf numFmtId="0" fontId="13" fillId="3" borderId="59" xfId="1" applyFont="1" applyFill="1" applyBorder="1" applyAlignment="1" applyProtection="1">
      <alignment horizontal="center"/>
    </xf>
    <xf numFmtId="0" fontId="13" fillId="3" borderId="59" xfId="1" applyFont="1" applyFill="1" applyBorder="1" applyAlignment="1" applyProtection="1">
      <alignment horizontal="left"/>
    </xf>
    <xf numFmtId="0" fontId="13" fillId="3" borderId="0" xfId="1" applyFont="1" applyFill="1" applyBorder="1" applyAlignment="1" applyProtection="1">
      <alignment horizontal="center"/>
    </xf>
    <xf numFmtId="0" fontId="13" fillId="3" borderId="0" xfId="1" applyFont="1" applyFill="1" applyBorder="1" applyProtection="1"/>
    <xf numFmtId="0" fontId="13" fillId="4" borderId="60" xfId="1" applyFont="1" applyFill="1" applyBorder="1" applyAlignment="1" applyProtection="1">
      <alignment horizontal="center"/>
    </xf>
    <xf numFmtId="0" fontId="13" fillId="4" borderId="27" xfId="1" applyFont="1" applyFill="1" applyBorder="1" applyAlignment="1" applyProtection="1">
      <alignment horizontal="center"/>
    </xf>
    <xf numFmtId="0" fontId="13" fillId="4" borderId="28" xfId="1" applyFont="1" applyFill="1" applyBorder="1" applyAlignment="1" applyProtection="1">
      <alignment horizontal="center"/>
    </xf>
    <xf numFmtId="0" fontId="13" fillId="0" borderId="26" xfId="1" applyFont="1" applyBorder="1" applyProtection="1"/>
    <xf numFmtId="0" fontId="6" fillId="3" borderId="0" xfId="1" applyFont="1" applyFill="1" applyBorder="1" applyProtection="1"/>
    <xf numFmtId="0" fontId="13" fillId="3" borderId="61" xfId="1" applyFont="1" applyFill="1" applyBorder="1" applyAlignment="1" applyProtection="1">
      <alignment horizontal="left"/>
    </xf>
    <xf numFmtId="0" fontId="13" fillId="3" borderId="62" xfId="1" applyFont="1" applyFill="1" applyBorder="1" applyAlignment="1" applyProtection="1">
      <alignment horizontal="center"/>
    </xf>
    <xf numFmtId="0" fontId="13" fillId="3" borderId="63" xfId="1" applyFont="1" applyFill="1" applyBorder="1" applyAlignment="1" applyProtection="1">
      <alignment horizontal="center"/>
    </xf>
    <xf numFmtId="0" fontId="36" fillId="0" borderId="0" xfId="1" applyFont="1" applyProtection="1"/>
    <xf numFmtId="4" fontId="14" fillId="2" borderId="1" xfId="1" applyNumberFormat="1" applyFont="1" applyFill="1" applyBorder="1" applyProtection="1">
      <protection locked="0"/>
    </xf>
    <xf numFmtId="4" fontId="14" fillId="2" borderId="2" xfId="1" applyNumberFormat="1" applyFont="1" applyFill="1" applyBorder="1" applyProtection="1">
      <protection locked="0"/>
    </xf>
    <xf numFmtId="4" fontId="14" fillId="2" borderId="3" xfId="1" applyNumberFormat="1" applyFont="1" applyFill="1" applyBorder="1" applyProtection="1">
      <protection locked="0"/>
    </xf>
    <xf numFmtId="4" fontId="14" fillId="5" borderId="1" xfId="1" applyNumberFormat="1" applyFont="1" applyFill="1" applyBorder="1" applyProtection="1"/>
    <xf numFmtId="4" fontId="14" fillId="5" borderId="2" xfId="1" applyNumberFormat="1" applyFont="1" applyFill="1" applyBorder="1" applyProtection="1"/>
    <xf numFmtId="4" fontId="14" fillId="5" borderId="3" xfId="1" applyNumberFormat="1" applyFont="1" applyFill="1" applyBorder="1" applyProtection="1"/>
    <xf numFmtId="4" fontId="14" fillId="9" borderId="3" xfId="1" applyNumberFormat="1" applyFont="1" applyFill="1" applyBorder="1" applyProtection="1"/>
    <xf numFmtId="4" fontId="14" fillId="5" borderId="8" xfId="1" applyNumberFormat="1" applyFont="1" applyFill="1" applyBorder="1" applyProtection="1"/>
    <xf numFmtId="4" fontId="14" fillId="5" borderId="5" xfId="1" applyNumberFormat="1" applyFont="1" applyFill="1" applyBorder="1" applyProtection="1"/>
    <xf numFmtId="4" fontId="14" fillId="5" borderId="6" xfId="1" applyNumberFormat="1" applyFont="1" applyFill="1" applyBorder="1" applyProtection="1"/>
    <xf numFmtId="4" fontId="13" fillId="5" borderId="1" xfId="1" applyNumberFormat="1" applyFont="1" applyFill="1" applyBorder="1" applyProtection="1"/>
    <xf numFmtId="4" fontId="13" fillId="5" borderId="4" xfId="1" applyNumberFormat="1" applyFont="1" applyFill="1" applyBorder="1" applyProtection="1"/>
    <xf numFmtId="4" fontId="13" fillId="5" borderId="3" xfId="1" applyNumberFormat="1" applyFont="1" applyFill="1" applyBorder="1" applyProtection="1"/>
    <xf numFmtId="4" fontId="14" fillId="9" borderId="1" xfId="1" applyNumberFormat="1" applyFont="1" applyFill="1" applyBorder="1" applyProtection="1"/>
    <xf numFmtId="4" fontId="13" fillId="5" borderId="8" xfId="1" applyNumberFormat="1" applyFont="1" applyFill="1" applyBorder="1" applyProtection="1"/>
    <xf numFmtId="4" fontId="13" fillId="5" borderId="6" xfId="1" applyNumberFormat="1" applyFont="1" applyFill="1" applyBorder="1" applyProtection="1"/>
    <xf numFmtId="4" fontId="18" fillId="7" borderId="31" xfId="1" applyNumberFormat="1" applyFont="1" applyFill="1" applyBorder="1" applyProtection="1"/>
    <xf numFmtId="4" fontId="18" fillId="7" borderId="64" xfId="1" applyNumberFormat="1" applyFont="1" applyFill="1" applyBorder="1" applyProtection="1"/>
    <xf numFmtId="4" fontId="18" fillId="7" borderId="32" xfId="1" applyNumberFormat="1" applyFont="1" applyFill="1" applyBorder="1" applyProtection="1"/>
    <xf numFmtId="4" fontId="14" fillId="0" borderId="0" xfId="1" applyNumberFormat="1" applyFont="1" applyProtection="1"/>
    <xf numFmtId="4" fontId="14" fillId="2" borderId="4" xfId="1" applyNumberFormat="1" applyFont="1" applyFill="1" applyBorder="1" applyProtection="1">
      <protection locked="0"/>
    </xf>
    <xf numFmtId="4" fontId="13" fillId="5" borderId="65" xfId="1" applyNumberFormat="1" applyFont="1" applyFill="1" applyBorder="1" applyProtection="1"/>
    <xf numFmtId="4" fontId="3" fillId="0" borderId="0" xfId="1" applyNumberFormat="1" applyFont="1" applyProtection="1"/>
    <xf numFmtId="4" fontId="13" fillId="5" borderId="66" xfId="1" applyNumberFormat="1" applyFont="1" applyFill="1" applyBorder="1" applyProtection="1"/>
    <xf numFmtId="4" fontId="13" fillId="5" borderId="60" xfId="1" applyNumberFormat="1" applyFont="1" applyFill="1" applyBorder="1" applyProtection="1"/>
    <xf numFmtId="4" fontId="14" fillId="2" borderId="67" xfId="1" applyNumberFormat="1" applyFont="1" applyFill="1" applyBorder="1" applyProtection="1">
      <protection locked="0"/>
    </xf>
    <xf numFmtId="4" fontId="14" fillId="2" borderId="36" xfId="1" applyNumberFormat="1" applyFont="1" applyFill="1" applyBorder="1" applyProtection="1">
      <protection locked="0"/>
    </xf>
    <xf numFmtId="4" fontId="13" fillId="5" borderId="36" xfId="1" applyNumberFormat="1" applyFont="1" applyFill="1" applyBorder="1" applyProtection="1"/>
    <xf numFmtId="4" fontId="19" fillId="2" borderId="36" xfId="1" applyNumberFormat="1" applyFont="1" applyFill="1" applyBorder="1" applyProtection="1">
      <protection locked="0"/>
    </xf>
    <xf numFmtId="4" fontId="14" fillId="2" borderId="60" xfId="1" applyNumberFormat="1" applyFont="1" applyFill="1" applyBorder="1" applyProtection="1">
      <protection locked="0"/>
    </xf>
    <xf numFmtId="4" fontId="14" fillId="2" borderId="68" xfId="1" applyNumberFormat="1" applyFont="1" applyFill="1" applyBorder="1" applyProtection="1">
      <protection locked="0"/>
    </xf>
    <xf numFmtId="4" fontId="14" fillId="5" borderId="66" xfId="1" applyNumberFormat="1" applyFont="1" applyFill="1" applyBorder="1" applyProtection="1"/>
    <xf numFmtId="4" fontId="14" fillId="5" borderId="69" xfId="1" applyNumberFormat="1" applyFont="1" applyFill="1" applyBorder="1" applyProtection="1"/>
    <xf numFmtId="4" fontId="14" fillId="5" borderId="60" xfId="1" applyNumberFormat="1" applyFont="1" applyFill="1" applyBorder="1" applyProtection="1"/>
    <xf numFmtId="4" fontId="14" fillId="5" borderId="68" xfId="1" applyNumberFormat="1" applyFont="1" applyFill="1" applyBorder="1" applyProtection="1"/>
    <xf numFmtId="0" fontId="14" fillId="2" borderId="24" xfId="1" applyFont="1" applyFill="1" applyBorder="1" applyProtection="1">
      <protection locked="0"/>
    </xf>
    <xf numFmtId="3" fontId="3" fillId="0" borderId="0" xfId="1" applyNumberFormat="1" applyFont="1" applyProtection="1"/>
    <xf numFmtId="0" fontId="5" fillId="10" borderId="0" xfId="1" applyFont="1" applyFill="1" applyProtection="1"/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right" wrapText="1"/>
    </xf>
    <xf numFmtId="3" fontId="0" fillId="0" borderId="0" xfId="0" applyNumberFormat="1" applyAlignment="1" applyProtection="1">
      <alignment horizontal="right" wrapText="1"/>
    </xf>
    <xf numFmtId="4" fontId="14" fillId="9" borderId="36" xfId="1" applyNumberFormat="1" applyFont="1" applyFill="1" applyBorder="1" applyProtection="1"/>
    <xf numFmtId="4" fontId="14" fillId="9" borderId="4" xfId="1" applyNumberFormat="1" applyFont="1" applyFill="1" applyBorder="1" applyProtection="1"/>
    <xf numFmtId="4" fontId="14" fillId="9" borderId="2" xfId="1" applyNumberFormat="1" applyFont="1" applyFill="1" applyBorder="1" applyProtection="1"/>
    <xf numFmtId="4" fontId="37" fillId="2" borderId="24" xfId="0" applyNumberFormat="1" applyFont="1" applyFill="1" applyBorder="1" applyAlignment="1" applyProtection="1">
      <alignment horizontal="right" wrapText="1"/>
      <protection locked="0"/>
    </xf>
    <xf numFmtId="3" fontId="37" fillId="2" borderId="24" xfId="0" applyNumberFormat="1" applyFont="1" applyFill="1" applyBorder="1" applyAlignment="1" applyProtection="1">
      <alignment horizontal="right" wrapText="1"/>
      <protection locked="0"/>
    </xf>
    <xf numFmtId="3" fontId="0" fillId="2" borderId="24" xfId="0" applyNumberFormat="1" applyFill="1" applyBorder="1" applyAlignment="1" applyProtection="1">
      <alignment horizontal="right" wrapText="1"/>
      <protection locked="0"/>
    </xf>
    <xf numFmtId="0" fontId="37" fillId="2" borderId="24" xfId="0" applyFont="1" applyFill="1" applyBorder="1" applyAlignment="1" applyProtection="1">
      <alignment horizontal="right" wrapText="1"/>
      <protection locked="0"/>
    </xf>
    <xf numFmtId="0" fontId="37" fillId="2" borderId="0" xfId="0" applyFont="1" applyFill="1" applyAlignment="1" applyProtection="1">
      <alignment horizontal="right" wrapText="1"/>
      <protection locked="0"/>
    </xf>
    <xf numFmtId="4" fontId="37" fillId="2" borderId="18" xfId="0" applyNumberFormat="1" applyFont="1" applyFill="1" applyBorder="1" applyAlignment="1" applyProtection="1">
      <alignment horizontal="right" wrapText="1"/>
      <protection locked="0"/>
    </xf>
    <xf numFmtId="0" fontId="37" fillId="2" borderId="18" xfId="0" applyFont="1" applyFill="1" applyBorder="1" applyAlignment="1" applyProtection="1">
      <alignment horizontal="right" wrapText="1"/>
      <protection locked="0"/>
    </xf>
    <xf numFmtId="3" fontId="37" fillId="2" borderId="18" xfId="0" applyNumberFormat="1" applyFont="1" applyFill="1" applyBorder="1" applyAlignment="1" applyProtection="1">
      <alignment horizontal="right" wrapText="1"/>
      <protection locked="0"/>
    </xf>
    <xf numFmtId="4" fontId="37" fillId="2" borderId="0" xfId="0" applyNumberFormat="1" applyFont="1" applyFill="1" applyAlignment="1" applyProtection="1">
      <alignment horizontal="right" wrapText="1"/>
      <protection locked="0"/>
    </xf>
    <xf numFmtId="0" fontId="37" fillId="2" borderId="67" xfId="0" applyFont="1" applyFill="1" applyBorder="1" applyAlignment="1" applyProtection="1">
      <alignment horizontal="right" wrapText="1"/>
      <protection locked="0"/>
    </xf>
    <xf numFmtId="4" fontId="37" fillId="2" borderId="67" xfId="0" applyNumberFormat="1" applyFont="1" applyFill="1" applyBorder="1" applyAlignment="1" applyProtection="1">
      <alignment horizontal="right" wrapText="1"/>
      <protection locked="0"/>
    </xf>
    <xf numFmtId="0" fontId="1" fillId="0" borderId="52" xfId="4" applyBorder="1" applyAlignment="1" applyProtection="1">
      <alignment vertical="center"/>
    </xf>
    <xf numFmtId="0" fontId="30" fillId="0" borderId="52" xfId="4" applyFont="1" applyBorder="1" applyAlignment="1" applyProtection="1">
      <alignment vertical="center"/>
    </xf>
    <xf numFmtId="0" fontId="24" fillId="0" borderId="52" xfId="4" applyFont="1" applyBorder="1" applyAlignment="1" applyProtection="1">
      <alignment horizontal="justify" vertical="center"/>
    </xf>
    <xf numFmtId="0" fontId="1" fillId="0" borderId="52" xfId="4" applyBorder="1" applyAlignment="1" applyProtection="1">
      <alignment vertical="center"/>
    </xf>
    <xf numFmtId="0" fontId="29" fillId="0" borderId="52" xfId="2" applyFont="1" applyBorder="1" applyAlignment="1" applyProtection="1">
      <alignment horizontal="justify" vertical="center"/>
    </xf>
    <xf numFmtId="0" fontId="30" fillId="0" borderId="52" xfId="4" applyFont="1" applyBorder="1" applyAlignment="1" applyProtection="1">
      <alignment vertical="center"/>
    </xf>
    <xf numFmtId="0" fontId="24" fillId="0" borderId="52" xfId="4" applyFont="1" applyBorder="1" applyAlignment="1" applyProtection="1">
      <alignment horizontal="justify" vertical="center" wrapText="1"/>
    </xf>
    <xf numFmtId="0" fontId="26" fillId="0" borderId="52" xfId="4" applyFont="1" applyBorder="1" applyAlignment="1" applyProtection="1">
      <alignment vertical="center" wrapText="1"/>
    </xf>
    <xf numFmtId="0" fontId="1" fillId="0" borderId="52" xfId="4" applyFont="1" applyBorder="1" applyAlignment="1" applyProtection="1">
      <alignment vertical="center" wrapText="1"/>
    </xf>
    <xf numFmtId="0" fontId="24" fillId="0" borderId="70" xfId="1" applyFont="1" applyBorder="1" applyAlignment="1" applyProtection="1">
      <alignment horizontal="justify" vertical="center" wrapText="1"/>
    </xf>
    <xf numFmtId="0" fontId="24" fillId="0" borderId="71" xfId="1" applyFont="1" applyBorder="1" applyAlignment="1" applyProtection="1">
      <alignment horizontal="justify" vertical="center" wrapText="1"/>
    </xf>
    <xf numFmtId="0" fontId="24" fillId="0" borderId="72" xfId="1" applyFont="1" applyBorder="1" applyAlignment="1" applyProtection="1">
      <alignment horizontal="justify" vertical="center" wrapText="1"/>
    </xf>
    <xf numFmtId="0" fontId="26" fillId="0" borderId="70" xfId="1" applyFont="1" applyBorder="1" applyAlignment="1" applyProtection="1">
      <alignment vertical="center" wrapText="1"/>
    </xf>
    <xf numFmtId="0" fontId="26" fillId="0" borderId="71" xfId="1" applyFont="1" applyBorder="1" applyAlignment="1" applyProtection="1">
      <alignment vertical="center" wrapText="1"/>
    </xf>
    <xf numFmtId="0" fontId="26" fillId="0" borderId="72" xfId="1" applyFont="1" applyBorder="1" applyAlignment="1" applyProtection="1">
      <alignment vertical="center" wrapText="1"/>
    </xf>
    <xf numFmtId="0" fontId="20" fillId="0" borderId="70" xfId="1" applyFont="1" applyBorder="1" applyAlignment="1" applyProtection="1">
      <alignment horizontal="center" wrapText="1"/>
    </xf>
    <xf numFmtId="0" fontId="21" fillId="0" borderId="71" xfId="1" applyFont="1" applyBorder="1" applyAlignment="1" applyProtection="1">
      <alignment horizontal="center" wrapText="1"/>
    </xf>
    <xf numFmtId="0" fontId="21" fillId="0" borderId="72" xfId="1" applyFont="1" applyBorder="1" applyAlignment="1" applyProtection="1">
      <alignment horizontal="center" wrapText="1"/>
    </xf>
    <xf numFmtId="0" fontId="22" fillId="11" borderId="71" xfId="1" applyFont="1" applyFill="1" applyBorder="1" applyAlignment="1" applyProtection="1">
      <alignment horizontal="center" vertical="center" wrapText="1"/>
    </xf>
    <xf numFmtId="0" fontId="22" fillId="11" borderId="72" xfId="1" applyFont="1" applyFill="1" applyBorder="1" applyAlignment="1" applyProtection="1">
      <alignment horizontal="center" vertical="center" wrapText="1"/>
    </xf>
    <xf numFmtId="0" fontId="24" fillId="0" borderId="70" xfId="4" applyFont="1" applyFill="1" applyBorder="1" applyAlignment="1" applyProtection="1">
      <alignment horizontal="justify" wrapText="1"/>
    </xf>
    <xf numFmtId="0" fontId="24" fillId="0" borderId="71" xfId="4" applyFont="1" applyFill="1" applyBorder="1" applyAlignment="1" applyProtection="1">
      <alignment horizontal="justify" wrapText="1"/>
    </xf>
    <xf numFmtId="0" fontId="24" fillId="0" borderId="72" xfId="4" applyFont="1" applyFill="1" applyBorder="1" applyAlignment="1" applyProtection="1">
      <alignment horizontal="justify" wrapText="1"/>
    </xf>
    <xf numFmtId="0" fontId="24" fillId="0" borderId="70" xfId="4" applyFont="1" applyBorder="1" applyAlignment="1" applyProtection="1">
      <alignment horizontal="justify" wrapText="1"/>
    </xf>
    <xf numFmtId="0" fontId="24" fillId="0" borderId="71" xfId="4" applyFont="1" applyBorder="1" applyAlignment="1" applyProtection="1">
      <alignment horizontal="justify" wrapText="1"/>
    </xf>
    <xf numFmtId="0" fontId="24" fillId="0" borderId="72" xfId="4" applyFont="1" applyBorder="1" applyAlignment="1" applyProtection="1">
      <alignment horizontal="justify" wrapText="1"/>
    </xf>
    <xf numFmtId="0" fontId="24" fillId="11" borderId="70" xfId="4" applyFont="1" applyFill="1" applyBorder="1" applyAlignment="1" applyProtection="1">
      <alignment horizontal="justify" vertical="center" wrapText="1"/>
    </xf>
    <xf numFmtId="0" fontId="7" fillId="11" borderId="71" xfId="1" applyFont="1" applyFill="1" applyBorder="1" applyAlignment="1" applyProtection="1">
      <alignment vertical="center" wrapText="1"/>
    </xf>
    <xf numFmtId="0" fontId="7" fillId="11" borderId="72" xfId="1" applyFont="1" applyFill="1" applyBorder="1" applyAlignment="1" applyProtection="1">
      <alignment vertical="center" wrapText="1"/>
    </xf>
    <xf numFmtId="0" fontId="0" fillId="0" borderId="71" xfId="1" applyFont="1" applyBorder="1" applyAlignment="1" applyProtection="1">
      <alignment vertical="center" wrapText="1"/>
    </xf>
    <xf numFmtId="0" fontId="0" fillId="0" borderId="72" xfId="1" applyFont="1" applyBorder="1" applyAlignment="1" applyProtection="1">
      <alignment vertical="center" wrapText="1"/>
    </xf>
    <xf numFmtId="0" fontId="13" fillId="4" borderId="73" xfId="1" applyFont="1" applyFill="1" applyBorder="1" applyAlignment="1" applyProtection="1">
      <alignment horizontal="center"/>
    </xf>
    <xf numFmtId="0" fontId="13" fillId="4" borderId="53" xfId="1" applyFont="1" applyFill="1" applyBorder="1" applyAlignment="1" applyProtection="1">
      <alignment horizontal="center"/>
    </xf>
    <xf numFmtId="0" fontId="13" fillId="4" borderId="36" xfId="1" applyFont="1" applyFill="1" applyBorder="1" applyAlignment="1" applyProtection="1">
      <alignment horizontal="center"/>
    </xf>
    <xf numFmtId="0" fontId="13" fillId="0" borderId="74" xfId="1" applyFont="1" applyBorder="1" applyAlignment="1" applyProtection="1">
      <alignment horizontal="left"/>
    </xf>
    <xf numFmtId="0" fontId="13" fillId="0" borderId="75" xfId="1" applyFont="1" applyBorder="1" applyAlignment="1" applyProtection="1">
      <alignment horizontal="left"/>
    </xf>
    <xf numFmtId="0" fontId="13" fillId="0" borderId="17" xfId="1" applyFont="1" applyFill="1" applyBorder="1" applyAlignment="1" applyProtection="1"/>
    <xf numFmtId="0" fontId="32" fillId="0" borderId="26" xfId="1" applyFont="1" applyFill="1" applyBorder="1" applyAlignment="1" applyProtection="1"/>
    <xf numFmtId="0" fontId="32" fillId="0" borderId="35" xfId="1" applyFont="1" applyFill="1" applyBorder="1" applyAlignment="1" applyProtection="1"/>
    <xf numFmtId="0" fontId="13" fillId="0" borderId="18" xfId="1" applyFont="1" applyFill="1" applyBorder="1" applyAlignment="1" applyProtection="1"/>
    <xf numFmtId="0" fontId="32" fillId="0" borderId="34" xfId="1" applyFont="1" applyFill="1" applyBorder="1" applyAlignment="1" applyProtection="1"/>
    <xf numFmtId="0" fontId="9" fillId="8" borderId="48" xfId="1" applyFont="1" applyFill="1" applyBorder="1" applyAlignment="1" applyProtection="1">
      <alignment horizontal="center" vertical="center"/>
    </xf>
    <xf numFmtId="0" fontId="9" fillId="8" borderId="53" xfId="1" applyFont="1" applyFill="1" applyBorder="1" applyAlignment="1" applyProtection="1">
      <alignment horizontal="center" vertical="center"/>
    </xf>
    <xf numFmtId="0" fontId="9" fillId="8" borderId="54" xfId="1" applyFont="1" applyFill="1" applyBorder="1" applyAlignment="1" applyProtection="1">
      <alignment horizontal="center" vertical="center"/>
    </xf>
    <xf numFmtId="0" fontId="9" fillId="8" borderId="17" xfId="1" applyFont="1" applyFill="1" applyBorder="1" applyAlignment="1" applyProtection="1">
      <alignment horizontal="center" vertical="center"/>
    </xf>
    <xf numFmtId="0" fontId="9" fillId="8" borderId="26" xfId="1" applyFont="1" applyFill="1" applyBorder="1" applyAlignment="1" applyProtection="1">
      <alignment horizontal="center" vertical="center"/>
    </xf>
    <xf numFmtId="0" fontId="9" fillId="8" borderId="55" xfId="1" applyFont="1" applyFill="1" applyBorder="1" applyAlignment="1" applyProtection="1">
      <alignment horizontal="center" vertical="center"/>
    </xf>
    <xf numFmtId="0" fontId="9" fillId="8" borderId="0" xfId="1" applyFont="1" applyFill="1" applyBorder="1" applyAlignment="1" applyProtection="1">
      <alignment horizontal="center" vertical="center"/>
    </xf>
    <xf numFmtId="0" fontId="9" fillId="8" borderId="58" xfId="1" applyFont="1" applyFill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wrapText="1"/>
    </xf>
    <xf numFmtId="0" fontId="14" fillId="0" borderId="34" xfId="1" applyFont="1" applyBorder="1" applyAlignment="1" applyProtection="1">
      <alignment wrapText="1"/>
    </xf>
    <xf numFmtId="0" fontId="13" fillId="0" borderId="18" xfId="1" applyFont="1" applyBorder="1" applyAlignment="1" applyProtection="1">
      <alignment wrapText="1"/>
    </xf>
    <xf numFmtId="0" fontId="0" fillId="0" borderId="34" xfId="1" applyFont="1" applyBorder="1" applyAlignment="1" applyProtection="1">
      <alignment wrapText="1"/>
    </xf>
    <xf numFmtId="0" fontId="0" fillId="0" borderId="36" xfId="1" applyFont="1" applyBorder="1" applyAlignment="1" applyProtection="1">
      <alignment wrapText="1"/>
    </xf>
  </cellXfs>
  <cellStyles count="5">
    <cellStyle name="ąA" xfId="1"/>
    <cellStyle name="Hypertextový odkaz" xfId="2" builtinId="8"/>
    <cellStyle name="Normální" xfId="0" builtinId="0"/>
    <cellStyle name="normální_Klient_plán_PU_max_spojený" xfId="3"/>
    <cellStyle name="normální_PrilohaD_OdemP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9"/>
  <sheetViews>
    <sheetView tabSelected="1" workbookViewId="0">
      <selection activeCell="A4" sqref="A4:H4"/>
    </sheetView>
  </sheetViews>
  <sheetFormatPr defaultColWidth="9.140625" defaultRowHeight="12.75" x14ac:dyDescent="0.2"/>
  <cols>
    <col min="1" max="1" width="3.85546875" style="145" customWidth="1"/>
    <col min="2" max="7" width="16.42578125" style="145" customWidth="1"/>
    <col min="8" max="8" width="19.5703125" style="145" customWidth="1"/>
    <col min="9" max="21" width="9.140625" style="145"/>
    <col min="22" max="22" width="13.42578125" style="145" customWidth="1"/>
    <col min="23" max="16384" width="9.140625" style="145"/>
  </cols>
  <sheetData>
    <row r="1" spans="1:29" s="134" customFormat="1" ht="38.25" customHeight="1" x14ac:dyDescent="0.25">
      <c r="A1" s="255" t="s">
        <v>380</v>
      </c>
      <c r="B1" s="256"/>
      <c r="C1" s="256"/>
      <c r="D1" s="256"/>
      <c r="E1" s="256"/>
      <c r="F1" s="256"/>
      <c r="G1" s="256"/>
      <c r="H1" s="257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2"/>
      <c r="W1" s="132"/>
      <c r="X1" s="132"/>
      <c r="Y1" s="132"/>
      <c r="Z1" s="133"/>
      <c r="AA1" s="133"/>
      <c r="AB1" s="133"/>
      <c r="AC1" s="133"/>
    </row>
    <row r="2" spans="1:29" s="134" customFormat="1" ht="17.25" customHeight="1" x14ac:dyDescent="0.2">
      <c r="A2" s="258" t="s">
        <v>474</v>
      </c>
      <c r="B2" s="258"/>
      <c r="C2" s="258"/>
      <c r="D2" s="258"/>
      <c r="E2" s="258"/>
      <c r="F2" s="258"/>
      <c r="G2" s="258"/>
      <c r="H2" s="259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5"/>
      <c r="AA2" s="135"/>
      <c r="AB2" s="135"/>
      <c r="AC2" s="135"/>
    </row>
    <row r="3" spans="1:29" s="137" customFormat="1" ht="54" customHeight="1" x14ac:dyDescent="0.25">
      <c r="A3" s="263" t="s">
        <v>386</v>
      </c>
      <c r="B3" s="264"/>
      <c r="C3" s="264"/>
      <c r="D3" s="264"/>
      <c r="E3" s="264"/>
      <c r="F3" s="264"/>
      <c r="G3" s="264"/>
      <c r="H3" s="265"/>
      <c r="I3" s="136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136"/>
      <c r="W3" s="136"/>
      <c r="X3" s="136"/>
      <c r="Y3" s="136"/>
    </row>
    <row r="4" spans="1:29" s="139" customFormat="1" ht="50.1" customHeight="1" x14ac:dyDescent="0.2">
      <c r="A4" s="266" t="s">
        <v>470</v>
      </c>
      <c r="B4" s="267"/>
      <c r="C4" s="267"/>
      <c r="D4" s="267"/>
      <c r="E4" s="267"/>
      <c r="F4" s="267"/>
      <c r="G4" s="267"/>
      <c r="H4" s="26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</row>
    <row r="5" spans="1:29" s="139" customFormat="1" ht="50.1" customHeight="1" x14ac:dyDescent="0.2">
      <c r="A5" s="266" t="s">
        <v>471</v>
      </c>
      <c r="B5" s="269"/>
      <c r="C5" s="269"/>
      <c r="D5" s="269"/>
      <c r="E5" s="269"/>
      <c r="F5" s="269"/>
      <c r="G5" s="269"/>
      <c r="H5" s="270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 spans="1:29" s="139" customFormat="1" ht="45" customHeight="1" x14ac:dyDescent="0.25">
      <c r="A6" s="260" t="s">
        <v>472</v>
      </c>
      <c r="B6" s="261"/>
      <c r="C6" s="261"/>
      <c r="D6" s="261"/>
      <c r="E6" s="261"/>
      <c r="F6" s="261"/>
      <c r="G6" s="261"/>
      <c r="H6" s="262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</row>
    <row r="7" spans="1:29" s="137" customFormat="1" ht="27" customHeight="1" x14ac:dyDescent="0.2">
      <c r="A7" s="246" t="s">
        <v>381</v>
      </c>
      <c r="B7" s="247"/>
      <c r="C7" s="247"/>
      <c r="D7" s="247"/>
      <c r="E7" s="247"/>
      <c r="F7" s="247"/>
      <c r="G7" s="247"/>
      <c r="H7" s="247"/>
      <c r="I7" s="136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136"/>
      <c r="W7" s="136"/>
      <c r="X7" s="136"/>
      <c r="Y7" s="136"/>
    </row>
    <row r="8" spans="1:29" s="137" customFormat="1" ht="24.75" customHeight="1" x14ac:dyDescent="0.2">
      <c r="A8" s="140" t="s">
        <v>382</v>
      </c>
      <c r="B8" s="246" t="s">
        <v>383</v>
      </c>
      <c r="C8" s="248"/>
      <c r="D8" s="248"/>
      <c r="E8" s="248"/>
      <c r="F8" s="248"/>
      <c r="G8" s="248"/>
      <c r="H8" s="248"/>
      <c r="I8" s="136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136"/>
      <c r="W8" s="136"/>
      <c r="X8" s="136"/>
      <c r="Y8" s="136"/>
    </row>
    <row r="9" spans="1:29" s="137" customFormat="1" ht="18.75" customHeight="1" x14ac:dyDescent="0.2">
      <c r="A9" s="140" t="s">
        <v>382</v>
      </c>
      <c r="B9" s="246" t="s">
        <v>384</v>
      </c>
      <c r="C9" s="248"/>
      <c r="D9" s="248"/>
      <c r="E9" s="248"/>
      <c r="F9" s="248"/>
      <c r="G9" s="248"/>
      <c r="H9" s="248"/>
      <c r="I9" s="136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136"/>
      <c r="W9" s="136"/>
      <c r="X9" s="136"/>
      <c r="Y9" s="136"/>
    </row>
    <row r="10" spans="1:29" s="137" customFormat="1" ht="27.75" customHeight="1" x14ac:dyDescent="0.2">
      <c r="A10" s="246" t="s">
        <v>385</v>
      </c>
      <c r="B10" s="247"/>
      <c r="C10" s="247"/>
      <c r="D10" s="247"/>
      <c r="E10" s="247"/>
      <c r="F10" s="247"/>
      <c r="G10" s="247"/>
      <c r="H10" s="247"/>
      <c r="I10" s="136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136"/>
      <c r="W10" s="136"/>
      <c r="X10" s="136"/>
      <c r="Y10" s="136"/>
    </row>
    <row r="11" spans="1:29" s="137" customFormat="1" ht="40.5" customHeight="1" x14ac:dyDescent="0.2">
      <c r="A11" s="246" t="s">
        <v>473</v>
      </c>
      <c r="B11" s="247"/>
      <c r="C11" s="247"/>
      <c r="D11" s="247"/>
      <c r="E11" s="247"/>
      <c r="F11" s="247"/>
      <c r="G11" s="247"/>
      <c r="H11" s="247"/>
      <c r="I11" s="136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136"/>
      <c r="W11" s="136"/>
      <c r="X11" s="136"/>
      <c r="Y11" s="136"/>
    </row>
    <row r="12" spans="1:29" s="137" customFormat="1" ht="32.25" customHeight="1" x14ac:dyDescent="0.2">
      <c r="A12" s="249"/>
      <c r="B12" s="250"/>
      <c r="C12" s="250"/>
      <c r="D12" s="250"/>
      <c r="E12" s="250"/>
      <c r="F12" s="250"/>
      <c r="G12" s="250"/>
      <c r="H12" s="251"/>
      <c r="I12" s="136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136"/>
      <c r="W12" s="136"/>
      <c r="X12" s="136"/>
      <c r="Y12" s="136"/>
    </row>
    <row r="13" spans="1:29" s="137" customFormat="1" ht="19.5" customHeight="1" x14ac:dyDescent="0.2">
      <c r="A13" s="141"/>
      <c r="B13" s="252"/>
      <c r="C13" s="253"/>
      <c r="D13" s="253"/>
      <c r="E13" s="253"/>
      <c r="F13" s="253"/>
      <c r="G13" s="253"/>
      <c r="H13" s="254"/>
      <c r="I13" s="136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136"/>
      <c r="W13" s="136"/>
      <c r="X13" s="136"/>
      <c r="Y13" s="136"/>
    </row>
    <row r="14" spans="1:29" s="137" customFormat="1" ht="17.25" customHeight="1" x14ac:dyDescent="0.2">
      <c r="A14" s="141"/>
      <c r="B14" s="252"/>
      <c r="C14" s="253"/>
      <c r="D14" s="253"/>
      <c r="E14" s="253"/>
      <c r="F14" s="253"/>
      <c r="G14" s="253"/>
      <c r="H14" s="254"/>
      <c r="I14" s="136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136"/>
      <c r="W14" s="136"/>
      <c r="X14" s="136"/>
      <c r="Y14" s="136"/>
    </row>
    <row r="15" spans="1:29" s="137" customFormat="1" ht="57" customHeight="1" x14ac:dyDescent="0.2">
      <c r="A15" s="142"/>
      <c r="B15" s="252"/>
      <c r="C15" s="253"/>
      <c r="D15" s="253"/>
      <c r="E15" s="253"/>
      <c r="F15" s="253"/>
      <c r="G15" s="253"/>
      <c r="H15" s="254"/>
      <c r="I15" s="136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136"/>
      <c r="W15" s="136"/>
      <c r="X15" s="136"/>
      <c r="Y15" s="136"/>
    </row>
    <row r="16" spans="1:29" s="137" customFormat="1" ht="39" customHeight="1" x14ac:dyDescent="0.2">
      <c r="A16" s="246"/>
      <c r="B16" s="247"/>
      <c r="C16" s="247"/>
      <c r="D16" s="247"/>
      <c r="E16" s="247"/>
      <c r="F16" s="247"/>
      <c r="G16" s="247"/>
      <c r="H16" s="247"/>
      <c r="I16" s="136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136"/>
      <c r="W16" s="136"/>
      <c r="X16" s="136"/>
      <c r="Y16" s="136"/>
    </row>
    <row r="17" spans="1:25" s="137" customFormat="1" ht="17.25" customHeight="1" x14ac:dyDescent="0.2">
      <c r="A17" s="242"/>
      <c r="B17" s="243"/>
      <c r="C17" s="243"/>
      <c r="D17" s="244"/>
      <c r="E17" s="245"/>
      <c r="F17" s="245"/>
      <c r="G17" s="245"/>
      <c r="H17" s="245"/>
      <c r="I17" s="143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136"/>
      <c r="W17" s="136"/>
      <c r="X17" s="136"/>
      <c r="Y17" s="136"/>
    </row>
    <row r="18" spans="1:25" s="137" customFormat="1" ht="17.25" customHeight="1" x14ac:dyDescent="0.2">
      <c r="A18" s="242"/>
      <c r="B18" s="243"/>
      <c r="C18" s="243"/>
      <c r="D18" s="244"/>
      <c r="E18" s="245"/>
      <c r="F18" s="245"/>
      <c r="G18" s="245"/>
      <c r="H18" s="245"/>
      <c r="I18" s="143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136"/>
      <c r="W18" s="136"/>
      <c r="X18" s="136"/>
      <c r="Y18" s="136"/>
    </row>
    <row r="19" spans="1:25" s="137" customFormat="1" ht="17.25" customHeight="1" x14ac:dyDescent="0.2">
      <c r="A19" s="242"/>
      <c r="B19" s="243"/>
      <c r="C19" s="243"/>
      <c r="D19" s="244"/>
      <c r="E19" s="245"/>
      <c r="F19" s="245"/>
      <c r="G19" s="245"/>
      <c r="H19" s="245"/>
      <c r="I19" s="143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136"/>
      <c r="W19" s="136"/>
      <c r="X19" s="136"/>
      <c r="Y19" s="136"/>
    </row>
    <row r="20" spans="1:25" s="137" customFormat="1" ht="17.25" customHeight="1" x14ac:dyDescent="0.2">
      <c r="A20" s="242"/>
      <c r="B20" s="243"/>
      <c r="C20" s="243"/>
      <c r="D20" s="244"/>
      <c r="E20" s="245"/>
      <c r="F20" s="245"/>
      <c r="G20" s="245"/>
      <c r="H20" s="245"/>
      <c r="I20" s="143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136"/>
      <c r="W20" s="136"/>
      <c r="X20" s="136"/>
      <c r="Y20" s="136"/>
    </row>
    <row r="21" spans="1:25" s="137" customFormat="1" ht="17.25" customHeight="1" x14ac:dyDescent="0.2">
      <c r="A21" s="242"/>
      <c r="B21" s="243"/>
      <c r="C21" s="243"/>
      <c r="D21" s="244"/>
      <c r="E21" s="245"/>
      <c r="F21" s="245"/>
      <c r="G21" s="245"/>
      <c r="H21" s="245"/>
      <c r="I21" s="143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136"/>
      <c r="W21" s="136"/>
      <c r="X21" s="136"/>
      <c r="Y21" s="136"/>
    </row>
    <row r="22" spans="1:25" ht="12.75" customHeight="1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</row>
    <row r="23" spans="1:2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</row>
    <row r="24" spans="1:25" x14ac:dyDescent="0.2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</row>
    <row r="25" spans="1:25" x14ac:dyDescent="0.2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</row>
    <row r="26" spans="1:25" x14ac:dyDescent="0.2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</row>
    <row r="27" spans="1:25" x14ac:dyDescent="0.2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</row>
    <row r="28" spans="1:25" x14ac:dyDescent="0.2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</row>
    <row r="29" spans="1:25" x14ac:dyDescent="0.2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</row>
    <row r="30" spans="1:25" x14ac:dyDescent="0.2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</row>
    <row r="31" spans="1:25" x14ac:dyDescent="0.2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</row>
    <row r="32" spans="1:25" x14ac:dyDescent="0.2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</row>
    <row r="33" spans="1:25" x14ac:dyDescent="0.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</row>
    <row r="34" spans="1:25" x14ac:dyDescent="0.2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</row>
    <row r="35" spans="1:25" x14ac:dyDescent="0.2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</row>
    <row r="36" spans="1:25" x14ac:dyDescent="0.2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</row>
    <row r="37" spans="1:25" x14ac:dyDescent="0.2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</row>
    <row r="38" spans="1:25" x14ac:dyDescent="0.2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</row>
    <row r="39" spans="1:25" x14ac:dyDescent="0.2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</row>
    <row r="40" spans="1:25" x14ac:dyDescent="0.2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</row>
    <row r="41" spans="1:25" x14ac:dyDescent="0.2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</row>
    <row r="42" spans="1:25" x14ac:dyDescent="0.2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</row>
    <row r="43" spans="1:25" x14ac:dyDescent="0.2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</row>
    <row r="44" spans="1:25" x14ac:dyDescent="0.2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</row>
    <row r="45" spans="1:25" x14ac:dyDescent="0.2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</row>
    <row r="46" spans="1:25" x14ac:dyDescent="0.2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</row>
    <row r="47" spans="1:25" x14ac:dyDescent="0.2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</row>
    <row r="48" spans="1:25" x14ac:dyDescent="0.2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</row>
    <row r="49" spans="1:25" x14ac:dyDescent="0.2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</row>
    <row r="50" spans="1:25" x14ac:dyDescent="0.2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</row>
    <row r="51" spans="1:25" x14ac:dyDescent="0.2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</row>
    <row r="52" spans="1:25" x14ac:dyDescent="0.2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</row>
    <row r="53" spans="1:25" x14ac:dyDescent="0.2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</row>
    <row r="54" spans="1:25" x14ac:dyDescent="0.2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</row>
    <row r="55" spans="1:25" x14ac:dyDescent="0.2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</row>
    <row r="56" spans="1:25" x14ac:dyDescent="0.2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</row>
    <row r="57" spans="1:25" x14ac:dyDescent="0.2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</row>
    <row r="58" spans="1:25" x14ac:dyDescent="0.2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</row>
    <row r="59" spans="1:25" x14ac:dyDescent="0.2">
      <c r="A59" s="144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</row>
    <row r="60" spans="1:25" x14ac:dyDescent="0.2">
      <c r="A60" s="144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</row>
    <row r="61" spans="1:25" x14ac:dyDescent="0.2">
      <c r="A61" s="144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</row>
    <row r="62" spans="1:25" x14ac:dyDescent="0.2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</row>
    <row r="63" spans="1:25" x14ac:dyDescent="0.2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</row>
    <row r="64" spans="1:25" x14ac:dyDescent="0.2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</row>
    <row r="65" spans="1:25" x14ac:dyDescent="0.2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</row>
    <row r="66" spans="1:25" x14ac:dyDescent="0.2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</row>
    <row r="67" spans="1:25" x14ac:dyDescent="0.2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</row>
    <row r="68" spans="1:25" x14ac:dyDescent="0.2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</row>
    <row r="69" spans="1:25" x14ac:dyDescent="0.2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</row>
    <row r="70" spans="1:25" x14ac:dyDescent="0.2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</row>
    <row r="71" spans="1:25" x14ac:dyDescent="0.2">
      <c r="A71" s="144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</row>
    <row r="72" spans="1:25" x14ac:dyDescent="0.2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</row>
    <row r="73" spans="1:25" x14ac:dyDescent="0.2">
      <c r="A73" s="144"/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</row>
    <row r="74" spans="1:25" x14ac:dyDescent="0.2">
      <c r="A74" s="144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</row>
    <row r="75" spans="1:25" x14ac:dyDescent="0.2">
      <c r="A75" s="144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</row>
    <row r="76" spans="1:25" x14ac:dyDescent="0.2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</row>
    <row r="77" spans="1:25" x14ac:dyDescent="0.2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</row>
    <row r="78" spans="1:25" x14ac:dyDescent="0.2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</row>
    <row r="79" spans="1:25" x14ac:dyDescent="0.2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</row>
    <row r="80" spans="1:25" x14ac:dyDescent="0.2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</row>
    <row r="81" spans="1:25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</row>
    <row r="82" spans="1:25" x14ac:dyDescent="0.2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</row>
    <row r="83" spans="1:25" x14ac:dyDescent="0.2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</row>
    <row r="84" spans="1:25" x14ac:dyDescent="0.2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</row>
    <row r="85" spans="1:25" x14ac:dyDescent="0.2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</row>
    <row r="86" spans="1:25" x14ac:dyDescent="0.2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</row>
    <row r="87" spans="1:25" x14ac:dyDescent="0.2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</row>
    <row r="88" spans="1:25" x14ac:dyDescent="0.2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</row>
    <row r="89" spans="1:25" x14ac:dyDescent="0.2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</row>
    <row r="90" spans="1:25" x14ac:dyDescent="0.2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</row>
    <row r="91" spans="1:25" x14ac:dyDescent="0.2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</row>
    <row r="92" spans="1:25" x14ac:dyDescent="0.2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</row>
    <row r="93" spans="1:25" x14ac:dyDescent="0.2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</row>
    <row r="94" spans="1:25" x14ac:dyDescent="0.2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</row>
    <row r="95" spans="1:25" x14ac:dyDescent="0.2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</row>
    <row r="96" spans="1:25" x14ac:dyDescent="0.2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</row>
    <row r="97" spans="1:25" x14ac:dyDescent="0.2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</row>
    <row r="98" spans="1:25" x14ac:dyDescent="0.2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</row>
    <row r="99" spans="1:25" x14ac:dyDescent="0.2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</row>
    <row r="100" spans="1:25" x14ac:dyDescent="0.2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</row>
    <row r="101" spans="1:25" x14ac:dyDescent="0.2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</row>
    <row r="102" spans="1:25" x14ac:dyDescent="0.2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</row>
    <row r="103" spans="1:25" x14ac:dyDescent="0.2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</row>
    <row r="104" spans="1:25" x14ac:dyDescent="0.2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</row>
    <row r="105" spans="1:25" x14ac:dyDescent="0.2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</row>
    <row r="106" spans="1:25" x14ac:dyDescent="0.2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</row>
    <row r="107" spans="1:25" x14ac:dyDescent="0.2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</row>
    <row r="108" spans="1:25" x14ac:dyDescent="0.2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</row>
    <row r="109" spans="1:25" x14ac:dyDescent="0.2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</row>
    <row r="110" spans="1:25" x14ac:dyDescent="0.2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</row>
    <row r="111" spans="1:25" x14ac:dyDescent="0.2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</row>
    <row r="112" spans="1:25" x14ac:dyDescent="0.2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</row>
    <row r="113" spans="1:25" x14ac:dyDescent="0.2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</row>
    <row r="114" spans="1:25" x14ac:dyDescent="0.2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</row>
    <row r="115" spans="1:25" x14ac:dyDescent="0.2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</row>
    <row r="116" spans="1:25" x14ac:dyDescent="0.2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</row>
    <row r="117" spans="1:25" x14ac:dyDescent="0.2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</row>
    <row r="118" spans="1:25" x14ac:dyDescent="0.2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</row>
    <row r="119" spans="1:25" x14ac:dyDescent="0.2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</row>
    <row r="120" spans="1:25" x14ac:dyDescent="0.2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</row>
    <row r="121" spans="1:25" x14ac:dyDescent="0.2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</row>
    <row r="122" spans="1:25" x14ac:dyDescent="0.2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</row>
    <row r="123" spans="1:25" x14ac:dyDescent="0.2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</row>
    <row r="124" spans="1:25" x14ac:dyDescent="0.2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</row>
    <row r="125" spans="1:25" x14ac:dyDescent="0.2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</row>
    <row r="126" spans="1:25" x14ac:dyDescent="0.2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</row>
    <row r="127" spans="1:25" x14ac:dyDescent="0.2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</row>
    <row r="128" spans="1:25" x14ac:dyDescent="0.2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</row>
    <row r="129" spans="1:25" x14ac:dyDescent="0.2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</row>
    <row r="130" spans="1:25" x14ac:dyDescent="0.2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</row>
    <row r="131" spans="1:25" x14ac:dyDescent="0.2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</row>
    <row r="132" spans="1:25" x14ac:dyDescent="0.2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</row>
    <row r="133" spans="1:25" x14ac:dyDescent="0.2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</row>
    <row r="134" spans="1:25" x14ac:dyDescent="0.2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</row>
    <row r="135" spans="1:25" x14ac:dyDescent="0.2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</row>
    <row r="136" spans="1:25" x14ac:dyDescent="0.2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</row>
    <row r="137" spans="1:25" x14ac:dyDescent="0.2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</row>
    <row r="138" spans="1:25" x14ac:dyDescent="0.2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</row>
    <row r="139" spans="1:25" x14ac:dyDescent="0.2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</row>
    <row r="140" spans="1:25" x14ac:dyDescent="0.2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</row>
    <row r="141" spans="1:25" x14ac:dyDescent="0.2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</row>
    <row r="142" spans="1:25" x14ac:dyDescent="0.2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</row>
    <row r="143" spans="1:25" x14ac:dyDescent="0.2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</row>
    <row r="144" spans="1:25" x14ac:dyDescent="0.2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</row>
    <row r="145" spans="1:25" x14ac:dyDescent="0.2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</row>
    <row r="146" spans="1:25" x14ac:dyDescent="0.2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</row>
    <row r="147" spans="1:25" x14ac:dyDescent="0.2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</row>
    <row r="148" spans="1:25" x14ac:dyDescent="0.2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</row>
    <row r="149" spans="1:25" x14ac:dyDescent="0.2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</row>
    <row r="150" spans="1:25" x14ac:dyDescent="0.2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</row>
    <row r="151" spans="1:25" x14ac:dyDescent="0.2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</row>
    <row r="152" spans="1:25" x14ac:dyDescent="0.2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</row>
    <row r="153" spans="1:25" x14ac:dyDescent="0.2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</row>
    <row r="154" spans="1:25" x14ac:dyDescent="0.2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</row>
    <row r="155" spans="1:25" x14ac:dyDescent="0.2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</row>
    <row r="156" spans="1:25" x14ac:dyDescent="0.2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</row>
    <row r="157" spans="1:25" x14ac:dyDescent="0.2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</row>
    <row r="158" spans="1:25" x14ac:dyDescent="0.2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</row>
    <row r="159" spans="1:25" x14ac:dyDescent="0.2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</row>
    <row r="160" spans="1:25" x14ac:dyDescent="0.2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</row>
    <row r="161" spans="1:25" x14ac:dyDescent="0.2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</row>
    <row r="162" spans="1:25" x14ac:dyDescent="0.2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</row>
    <row r="163" spans="1:25" x14ac:dyDescent="0.2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</row>
    <row r="164" spans="1:25" x14ac:dyDescent="0.2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</row>
    <row r="165" spans="1:25" x14ac:dyDescent="0.2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</row>
    <row r="166" spans="1:25" x14ac:dyDescent="0.2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</row>
    <row r="167" spans="1:25" x14ac:dyDescent="0.2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</row>
    <row r="168" spans="1:25" x14ac:dyDescent="0.2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</row>
    <row r="169" spans="1:25" x14ac:dyDescent="0.2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</row>
    <row r="170" spans="1:25" x14ac:dyDescent="0.2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</row>
    <row r="171" spans="1:25" x14ac:dyDescent="0.2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</row>
    <row r="172" spans="1:25" x14ac:dyDescent="0.2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</row>
    <row r="173" spans="1:25" x14ac:dyDescent="0.2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</row>
    <row r="174" spans="1:25" x14ac:dyDescent="0.2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</row>
    <row r="175" spans="1:25" x14ac:dyDescent="0.2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</row>
    <row r="176" spans="1:25" x14ac:dyDescent="0.2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</row>
    <row r="177" spans="1:25" x14ac:dyDescent="0.2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</row>
    <row r="178" spans="1:25" x14ac:dyDescent="0.2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</row>
    <row r="179" spans="1:25" x14ac:dyDescent="0.2">
      <c r="A179" s="144"/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</row>
    <row r="180" spans="1:25" x14ac:dyDescent="0.2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</row>
    <row r="181" spans="1:25" x14ac:dyDescent="0.2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</row>
    <row r="182" spans="1:25" x14ac:dyDescent="0.2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</row>
    <row r="183" spans="1:25" x14ac:dyDescent="0.2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</row>
    <row r="184" spans="1:25" x14ac:dyDescent="0.2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</row>
    <row r="185" spans="1:25" x14ac:dyDescent="0.2">
      <c r="A185" s="144"/>
      <c r="B185" s="144"/>
      <c r="C185" s="144"/>
      <c r="D185" s="144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</row>
    <row r="186" spans="1:25" x14ac:dyDescent="0.2">
      <c r="A186" s="144"/>
      <c r="B186" s="144"/>
      <c r="C186" s="144"/>
      <c r="D186" s="144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</row>
    <row r="187" spans="1:25" x14ac:dyDescent="0.2">
      <c r="A187" s="144"/>
      <c r="B187" s="144"/>
      <c r="C187" s="144"/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</row>
    <row r="188" spans="1:25" x14ac:dyDescent="0.2">
      <c r="A188" s="144"/>
      <c r="B188" s="144"/>
      <c r="C188" s="144"/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</row>
    <row r="189" spans="1:25" x14ac:dyDescent="0.2">
      <c r="A189" s="144"/>
      <c r="B189" s="144"/>
      <c r="C189" s="144"/>
      <c r="D189" s="144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</row>
    <row r="190" spans="1:25" x14ac:dyDescent="0.2">
      <c r="A190" s="144"/>
      <c r="B190" s="144"/>
      <c r="C190" s="144"/>
      <c r="D190" s="144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</row>
    <row r="191" spans="1:25" x14ac:dyDescent="0.2">
      <c r="A191" s="144"/>
      <c r="B191" s="144"/>
      <c r="C191" s="144"/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</row>
    <row r="192" spans="1:25" x14ac:dyDescent="0.2">
      <c r="A192" s="144"/>
      <c r="B192" s="144"/>
      <c r="C192" s="144"/>
      <c r="D192" s="144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</row>
    <row r="193" spans="1:25" x14ac:dyDescent="0.2">
      <c r="A193" s="144"/>
      <c r="B193" s="144"/>
      <c r="C193" s="144"/>
      <c r="D193" s="144"/>
      <c r="E193" s="144"/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</row>
    <row r="194" spans="1:25" x14ac:dyDescent="0.2">
      <c r="A194" s="144"/>
      <c r="B194" s="144"/>
      <c r="C194" s="144"/>
      <c r="D194" s="144"/>
      <c r="E194" s="144"/>
      <c r="F194" s="144"/>
      <c r="G194" s="144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</row>
    <row r="195" spans="1:25" x14ac:dyDescent="0.2">
      <c r="A195" s="144"/>
      <c r="B195" s="144"/>
      <c r="C195" s="144"/>
      <c r="D195" s="144"/>
      <c r="E195" s="144"/>
      <c r="F195" s="144"/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</row>
    <row r="196" spans="1:25" x14ac:dyDescent="0.2">
      <c r="A196" s="144"/>
      <c r="B196" s="144"/>
      <c r="C196" s="144"/>
      <c r="D196" s="144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</row>
    <row r="197" spans="1:25" x14ac:dyDescent="0.2">
      <c r="A197" s="144"/>
      <c r="B197" s="144"/>
      <c r="C197" s="144"/>
      <c r="D197" s="144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</row>
    <row r="198" spans="1:25" x14ac:dyDescent="0.2">
      <c r="A198" s="144"/>
      <c r="B198" s="144"/>
      <c r="C198" s="144"/>
      <c r="D198" s="144"/>
      <c r="E198" s="144"/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</row>
    <row r="199" spans="1:25" x14ac:dyDescent="0.2">
      <c r="A199" s="144"/>
      <c r="B199" s="144"/>
      <c r="C199" s="144"/>
      <c r="D199" s="144"/>
      <c r="E199" s="144"/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</row>
  </sheetData>
  <sheetProtection algorithmName="SHA-512" hashValue="X3Uvncw7aK+PxEpY/b2pUVHsjg6iNHjX7GRpAncszDwb+EKjXGml/+rJfdD+R55bVU/SvbAEXWbWCRuPiq3BXw==" saltValue="Ogq5PMSNILuHWnPX9Mm38w==" spinCount="100000" sheet="1" objects="1" scenarios="1"/>
  <mergeCells count="26">
    <mergeCell ref="A21:C21"/>
    <mergeCell ref="D21:H21"/>
    <mergeCell ref="A19:C19"/>
    <mergeCell ref="D19:H19"/>
    <mergeCell ref="A20:C20"/>
    <mergeCell ref="D20:H20"/>
    <mergeCell ref="A1:H1"/>
    <mergeCell ref="A2:H2"/>
    <mergeCell ref="A6:H6"/>
    <mergeCell ref="A3:H3"/>
    <mergeCell ref="A4:H4"/>
    <mergeCell ref="A5:H5"/>
    <mergeCell ref="A18:C18"/>
    <mergeCell ref="D18:H18"/>
    <mergeCell ref="A10:H10"/>
    <mergeCell ref="A7:H7"/>
    <mergeCell ref="B8:H8"/>
    <mergeCell ref="B9:H9"/>
    <mergeCell ref="A11:H11"/>
    <mergeCell ref="A12:H12"/>
    <mergeCell ref="B13:H13"/>
    <mergeCell ref="B14:H14"/>
    <mergeCell ref="A16:H16"/>
    <mergeCell ref="A17:C17"/>
    <mergeCell ref="D17:H17"/>
    <mergeCell ref="B15:H15"/>
  </mergeCells>
  <phoneticPr fontId="0" type="noConversion"/>
  <pageMargins left="0.75" right="0.75" top="1" bottom="1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221"/>
  <sheetViews>
    <sheetView topLeftCell="B1" zoomScaleNormal="100" workbookViewId="0">
      <pane xSplit="5" topLeftCell="G1" activePane="topRight" state="frozen"/>
      <selection activeCell="B1" sqref="B1"/>
      <selection pane="topRight" activeCell="D1" sqref="D1"/>
    </sheetView>
  </sheetViews>
  <sheetFormatPr defaultColWidth="9.140625" defaultRowHeight="12.75" x14ac:dyDescent="0.25"/>
  <cols>
    <col min="1" max="1" width="0" style="11" hidden="1" customWidth="1"/>
    <col min="2" max="2" width="9.28515625" style="14" customWidth="1"/>
    <col min="3" max="3" width="9.42578125" style="14" customWidth="1"/>
    <col min="4" max="4" width="9" style="14" customWidth="1"/>
    <col min="5" max="5" width="6.5703125" style="14" customWidth="1"/>
    <col min="6" max="6" width="61.7109375" style="14" customWidth="1"/>
    <col min="7" max="7" width="12.28515625" style="14" customWidth="1"/>
    <col min="8" max="8" width="12.85546875" style="14" customWidth="1"/>
    <col min="9" max="9" width="10.85546875" style="14" customWidth="1"/>
    <col min="10" max="10" width="10.7109375" style="14" customWidth="1"/>
    <col min="11" max="11" width="9.140625" style="15"/>
    <col min="12" max="12" width="13.140625" style="15" customWidth="1"/>
    <col min="13" max="13" width="12.5703125" style="15" customWidth="1"/>
    <col min="14" max="16384" width="9.140625" style="15"/>
  </cols>
  <sheetData>
    <row r="1" spans="1:10" ht="14.25" customHeight="1" x14ac:dyDescent="0.25">
      <c r="B1" s="12" t="s">
        <v>252</v>
      </c>
      <c r="C1" s="13"/>
      <c r="D1" s="162"/>
      <c r="E1" s="163"/>
      <c r="F1" s="164"/>
    </row>
    <row r="2" spans="1:10" ht="14.25" customHeight="1" thickBot="1" x14ac:dyDescent="0.3">
      <c r="B2" s="274" t="s">
        <v>251</v>
      </c>
      <c r="C2" s="275"/>
      <c r="D2" s="162"/>
      <c r="E2" s="163"/>
      <c r="F2" s="164"/>
    </row>
    <row r="3" spans="1:10" s="21" customFormat="1" ht="14.25" customHeight="1" thickBot="1" x14ac:dyDescent="0.25">
      <c r="A3" s="11"/>
      <c r="B3" s="16" t="s">
        <v>250</v>
      </c>
      <c r="C3" s="17"/>
      <c r="D3" s="162"/>
      <c r="E3" s="163"/>
      <c r="F3" s="164"/>
      <c r="G3" s="18" t="s">
        <v>245</v>
      </c>
      <c r="H3" s="19" t="s">
        <v>245</v>
      </c>
      <c r="I3" s="19" t="s">
        <v>245</v>
      </c>
      <c r="J3" s="20" t="s">
        <v>246</v>
      </c>
    </row>
    <row r="4" spans="1:10" ht="15" customHeight="1" x14ac:dyDescent="0.25">
      <c r="A4" s="281" t="s">
        <v>254</v>
      </c>
      <c r="B4" s="287"/>
      <c r="C4" s="287"/>
      <c r="D4" s="287"/>
      <c r="E4" s="288"/>
      <c r="F4" s="22" t="s">
        <v>248</v>
      </c>
      <c r="G4" s="8">
        <v>44562</v>
      </c>
      <c r="H4" s="8">
        <v>44927</v>
      </c>
      <c r="I4" s="8">
        <v>45292</v>
      </c>
      <c r="J4" s="8">
        <v>45658</v>
      </c>
    </row>
    <row r="5" spans="1:10" ht="15.75" customHeight="1" thickBot="1" x14ac:dyDescent="0.3">
      <c r="A5" s="284"/>
      <c r="B5" s="285"/>
      <c r="C5" s="285"/>
      <c r="D5" s="285"/>
      <c r="E5" s="286"/>
      <c r="F5" s="23" t="s">
        <v>247</v>
      </c>
      <c r="G5" s="10">
        <v>44926</v>
      </c>
      <c r="H5" s="10">
        <v>45291</v>
      </c>
      <c r="I5" s="10">
        <v>45657</v>
      </c>
      <c r="J5" s="10">
        <v>46022</v>
      </c>
    </row>
    <row r="6" spans="1:10" ht="6.75" customHeight="1" thickBot="1" x14ac:dyDescent="0.3"/>
    <row r="7" spans="1:10" ht="14.25" customHeight="1" thickBot="1" x14ac:dyDescent="0.3">
      <c r="A7" s="165" t="s">
        <v>87</v>
      </c>
      <c r="B7" s="24" t="s">
        <v>1</v>
      </c>
      <c r="C7" s="24" t="s">
        <v>2</v>
      </c>
      <c r="D7" s="24" t="s">
        <v>3</v>
      </c>
      <c r="E7" s="24" t="s">
        <v>4</v>
      </c>
      <c r="F7" s="25" t="s">
        <v>68</v>
      </c>
      <c r="G7" s="26" t="s">
        <v>249</v>
      </c>
      <c r="H7" s="27" t="s">
        <v>249</v>
      </c>
      <c r="I7" s="27" t="s">
        <v>249</v>
      </c>
      <c r="J7" s="28" t="s">
        <v>249</v>
      </c>
    </row>
    <row r="8" spans="1:10" s="32" customFormat="1" x14ac:dyDescent="0.25">
      <c r="A8" s="166" t="s">
        <v>88</v>
      </c>
      <c r="B8" s="29">
        <v>1</v>
      </c>
      <c r="C8" s="30"/>
      <c r="D8" s="30"/>
      <c r="E8" s="30"/>
      <c r="F8" s="31" t="s">
        <v>288</v>
      </c>
      <c r="G8" s="195">
        <f>G9+G12+G14+G15+G16+G18+G19</f>
        <v>0</v>
      </c>
      <c r="H8" s="195">
        <f>H9+H12+H14+H15+H16+H18+H19</f>
        <v>0</v>
      </c>
      <c r="I8" s="195">
        <f>I9+I12+I14+I15+I16+I18+I19</f>
        <v>0</v>
      </c>
      <c r="J8" s="195">
        <f>J9+J12+J14+J15+J16+J18+J19</f>
        <v>0</v>
      </c>
    </row>
    <row r="9" spans="1:10" ht="13.5" x14ac:dyDescent="0.25">
      <c r="A9" s="61" t="s">
        <v>89</v>
      </c>
      <c r="B9" s="33"/>
      <c r="C9" s="34">
        <v>11</v>
      </c>
      <c r="D9" s="34"/>
      <c r="E9" s="34"/>
      <c r="F9" s="35" t="s">
        <v>5</v>
      </c>
      <c r="G9" s="229"/>
      <c r="H9" s="229"/>
      <c r="I9" s="230"/>
      <c r="J9" s="231"/>
    </row>
    <row r="10" spans="1:10" x14ac:dyDescent="0.25">
      <c r="A10" s="61" t="s">
        <v>90</v>
      </c>
      <c r="B10" s="36"/>
      <c r="C10" s="37"/>
      <c r="D10" s="37">
        <v>111</v>
      </c>
      <c r="E10" s="37"/>
      <c r="F10" s="38" t="s">
        <v>77</v>
      </c>
      <c r="G10" s="229"/>
      <c r="H10" s="229"/>
      <c r="I10" s="230"/>
      <c r="J10" s="211"/>
    </row>
    <row r="11" spans="1:10" x14ac:dyDescent="0.25">
      <c r="A11" s="61" t="s">
        <v>91</v>
      </c>
      <c r="B11" s="36"/>
      <c r="C11" s="37"/>
      <c r="D11" s="37">
        <v>112</v>
      </c>
      <c r="E11" s="37"/>
      <c r="F11" s="38" t="s">
        <v>78</v>
      </c>
      <c r="G11" s="229"/>
      <c r="H11" s="229"/>
      <c r="I11" s="230"/>
      <c r="J11" s="211"/>
    </row>
    <row r="12" spans="1:10" x14ac:dyDescent="0.25">
      <c r="A12" s="61" t="s">
        <v>92</v>
      </c>
      <c r="B12" s="33"/>
      <c r="C12" s="34">
        <v>12</v>
      </c>
      <c r="D12" s="34"/>
      <c r="E12" s="34"/>
      <c r="F12" s="35" t="s">
        <v>6</v>
      </c>
      <c r="G12" s="229"/>
      <c r="H12" s="229"/>
      <c r="I12" s="230"/>
      <c r="J12" s="211"/>
    </row>
    <row r="13" spans="1:10" s="40" customFormat="1" x14ac:dyDescent="0.25">
      <c r="A13" s="61" t="s">
        <v>93</v>
      </c>
      <c r="B13" s="36"/>
      <c r="C13" s="37"/>
      <c r="D13" s="37"/>
      <c r="E13" s="37">
        <v>1211</v>
      </c>
      <c r="F13" s="39" t="s">
        <v>79</v>
      </c>
      <c r="G13" s="229"/>
      <c r="H13" s="229"/>
      <c r="I13" s="230"/>
      <c r="J13" s="211"/>
    </row>
    <row r="14" spans="1:10" x14ac:dyDescent="0.25">
      <c r="A14" s="61" t="s">
        <v>94</v>
      </c>
      <c r="B14" s="33"/>
      <c r="C14" s="34">
        <v>13</v>
      </c>
      <c r="D14" s="34"/>
      <c r="E14" s="34"/>
      <c r="F14" s="35" t="s">
        <v>7</v>
      </c>
      <c r="G14" s="229"/>
      <c r="H14" s="229"/>
      <c r="I14" s="230"/>
      <c r="J14" s="211"/>
    </row>
    <row r="15" spans="1:10" x14ac:dyDescent="0.25">
      <c r="A15" s="61" t="s">
        <v>95</v>
      </c>
      <c r="B15" s="33"/>
      <c r="C15" s="34">
        <v>14</v>
      </c>
      <c r="D15" s="34"/>
      <c r="E15" s="34"/>
      <c r="F15" s="35" t="s">
        <v>8</v>
      </c>
      <c r="G15" s="232"/>
      <c r="H15" s="232"/>
      <c r="I15" s="232"/>
      <c r="J15" s="211"/>
    </row>
    <row r="16" spans="1:10" x14ac:dyDescent="0.25">
      <c r="A16" s="61" t="s">
        <v>96</v>
      </c>
      <c r="B16" s="33"/>
      <c r="C16" s="34">
        <v>15</v>
      </c>
      <c r="D16" s="34"/>
      <c r="E16" s="34"/>
      <c r="F16" s="35" t="s">
        <v>9</v>
      </c>
      <c r="G16" s="229"/>
      <c r="H16" s="229"/>
      <c r="I16" s="230"/>
      <c r="J16" s="211"/>
    </row>
    <row r="17" spans="1:13" s="40" customFormat="1" x14ac:dyDescent="0.25">
      <c r="A17" s="61" t="s">
        <v>97</v>
      </c>
      <c r="B17" s="36"/>
      <c r="C17" s="37"/>
      <c r="D17" s="37"/>
      <c r="E17" s="37">
        <v>1511</v>
      </c>
      <c r="F17" s="39" t="s">
        <v>80</v>
      </c>
      <c r="G17" s="229"/>
      <c r="H17" s="229"/>
      <c r="I17" s="230"/>
      <c r="J17" s="211"/>
    </row>
    <row r="18" spans="1:13" ht="23.25" x14ac:dyDescent="0.25">
      <c r="A18" s="61" t="s">
        <v>98</v>
      </c>
      <c r="B18" s="33"/>
      <c r="C18" s="34">
        <v>16</v>
      </c>
      <c r="D18" s="34"/>
      <c r="E18" s="34"/>
      <c r="F18" s="41" t="s">
        <v>280</v>
      </c>
      <c r="G18" s="232"/>
      <c r="H18" s="232"/>
      <c r="I18" s="205"/>
      <c r="J18" s="187"/>
    </row>
    <row r="19" spans="1:13" x14ac:dyDescent="0.25">
      <c r="A19" s="61" t="s">
        <v>99</v>
      </c>
      <c r="B19" s="33"/>
      <c r="C19" s="34">
        <v>17</v>
      </c>
      <c r="D19" s="34"/>
      <c r="E19" s="34"/>
      <c r="F19" s="35" t="s">
        <v>10</v>
      </c>
      <c r="G19" s="232"/>
      <c r="H19" s="232"/>
      <c r="I19" s="205"/>
      <c r="J19" s="187"/>
    </row>
    <row r="20" spans="1:13" s="32" customFormat="1" x14ac:dyDescent="0.25">
      <c r="A20" s="166" t="s">
        <v>100</v>
      </c>
      <c r="B20" s="42">
        <v>2</v>
      </c>
      <c r="C20" s="43"/>
      <c r="D20" s="43"/>
      <c r="E20" s="43"/>
      <c r="F20" s="44" t="s">
        <v>291</v>
      </c>
      <c r="G20" s="195">
        <f>G21+G24+G25+G26</f>
        <v>0</v>
      </c>
      <c r="H20" s="195">
        <f>H21+H24+H25+H26</f>
        <v>0</v>
      </c>
      <c r="I20" s="195">
        <f>I21+I24+I25+I26</f>
        <v>0</v>
      </c>
      <c r="J20" s="197">
        <f>J21+J24+J25+J26</f>
        <v>0</v>
      </c>
    </row>
    <row r="21" spans="1:13" x14ac:dyDescent="0.25">
      <c r="A21" s="61" t="s">
        <v>101</v>
      </c>
      <c r="B21" s="33"/>
      <c r="C21" s="34">
        <v>21</v>
      </c>
      <c r="D21" s="34"/>
      <c r="E21" s="34"/>
      <c r="F21" s="35" t="s">
        <v>281</v>
      </c>
      <c r="G21" s="229"/>
      <c r="H21" s="229"/>
      <c r="I21" s="230"/>
      <c r="J21" s="211"/>
    </row>
    <row r="22" spans="1:13" s="40" customFormat="1" x14ac:dyDescent="0.25">
      <c r="A22" s="61" t="s">
        <v>102</v>
      </c>
      <c r="B22" s="36"/>
      <c r="C22" s="37"/>
      <c r="D22" s="37">
        <v>211</v>
      </c>
      <c r="E22" s="37"/>
      <c r="F22" s="38" t="s">
        <v>81</v>
      </c>
      <c r="G22" s="229"/>
      <c r="H22" s="229"/>
      <c r="I22" s="230"/>
      <c r="J22" s="211"/>
      <c r="M22" s="45"/>
    </row>
    <row r="23" spans="1:13" s="40" customFormat="1" x14ac:dyDescent="0.25">
      <c r="A23" s="61" t="s">
        <v>103</v>
      </c>
      <c r="B23" s="36"/>
      <c r="C23" s="37"/>
      <c r="D23" s="37">
        <v>213</v>
      </c>
      <c r="E23" s="37"/>
      <c r="F23" s="38" t="s">
        <v>82</v>
      </c>
      <c r="G23" s="229"/>
      <c r="H23" s="229"/>
      <c r="I23" s="230"/>
      <c r="J23" s="211"/>
    </row>
    <row r="24" spans="1:13" x14ac:dyDescent="0.25">
      <c r="A24" s="61" t="s">
        <v>104</v>
      </c>
      <c r="B24" s="33"/>
      <c r="C24" s="34">
        <v>22</v>
      </c>
      <c r="D24" s="34"/>
      <c r="E24" s="34"/>
      <c r="F24" s="35" t="s">
        <v>11</v>
      </c>
      <c r="G24" s="229"/>
      <c r="H24" s="229"/>
      <c r="I24" s="230"/>
      <c r="J24" s="211"/>
      <c r="M24" s="46"/>
    </row>
    <row r="25" spans="1:13" x14ac:dyDescent="0.25">
      <c r="A25" s="61" t="s">
        <v>105</v>
      </c>
      <c r="B25" s="33"/>
      <c r="C25" s="34">
        <v>23</v>
      </c>
      <c r="D25" s="34"/>
      <c r="E25" s="34"/>
      <c r="F25" s="35" t="s">
        <v>12</v>
      </c>
      <c r="G25" s="229"/>
      <c r="H25" s="229"/>
      <c r="I25" s="230"/>
      <c r="J25" s="211"/>
      <c r="M25" s="47"/>
    </row>
    <row r="26" spans="1:13" x14ac:dyDescent="0.25">
      <c r="A26" s="61" t="s">
        <v>106</v>
      </c>
      <c r="B26" s="33"/>
      <c r="C26" s="34">
        <v>24</v>
      </c>
      <c r="D26" s="34"/>
      <c r="E26" s="34"/>
      <c r="F26" s="35" t="s">
        <v>13</v>
      </c>
      <c r="G26" s="232"/>
      <c r="H26" s="232"/>
      <c r="I26" s="232"/>
      <c r="J26" s="211"/>
    </row>
    <row r="27" spans="1:13" s="32" customFormat="1" x14ac:dyDescent="0.25">
      <c r="A27" s="166" t="s">
        <v>107</v>
      </c>
      <c r="B27" s="42">
        <v>3</v>
      </c>
      <c r="C27" s="43"/>
      <c r="D27" s="43"/>
      <c r="E27" s="43"/>
      <c r="F27" s="44" t="s">
        <v>289</v>
      </c>
      <c r="G27" s="195">
        <f>G28+G31</f>
        <v>0</v>
      </c>
      <c r="H27" s="195">
        <f>H28+H31</f>
        <v>0</v>
      </c>
      <c r="I27" s="195">
        <f>I28+I31</f>
        <v>0</v>
      </c>
      <c r="J27" s="197">
        <f>J28+J31</f>
        <v>0</v>
      </c>
    </row>
    <row r="28" spans="1:13" x14ac:dyDescent="0.25">
      <c r="A28" s="61" t="s">
        <v>108</v>
      </c>
      <c r="B28" s="33"/>
      <c r="C28" s="34">
        <v>31</v>
      </c>
      <c r="D28" s="34"/>
      <c r="E28" s="34"/>
      <c r="F28" s="35" t="s">
        <v>14</v>
      </c>
      <c r="G28" s="188">
        <f>SUM(G29:G30)</f>
        <v>0</v>
      </c>
      <c r="H28" s="189">
        <f>SUM(H29:H30)</f>
        <v>0</v>
      </c>
      <c r="I28" s="189">
        <f>SUM(I29:I30)</f>
        <v>0</v>
      </c>
      <c r="J28" s="190">
        <f>SUM(J29:J30)</f>
        <v>0</v>
      </c>
      <c r="M28" s="46"/>
    </row>
    <row r="29" spans="1:13" x14ac:dyDescent="0.25">
      <c r="A29" s="61" t="s">
        <v>109</v>
      </c>
      <c r="B29" s="33"/>
      <c r="C29" s="34"/>
      <c r="D29" s="34">
        <v>311</v>
      </c>
      <c r="E29" s="34"/>
      <c r="F29" s="50" t="s">
        <v>282</v>
      </c>
      <c r="G29" s="229"/>
      <c r="H29" s="229"/>
      <c r="I29" s="230"/>
      <c r="J29" s="211"/>
      <c r="M29" s="47"/>
    </row>
    <row r="30" spans="1:13" x14ac:dyDescent="0.25">
      <c r="A30" s="61" t="s">
        <v>110</v>
      </c>
      <c r="B30" s="33"/>
      <c r="C30" s="34"/>
      <c r="D30" s="34">
        <v>312</v>
      </c>
      <c r="E30" s="34"/>
      <c r="F30" s="50" t="s">
        <v>15</v>
      </c>
      <c r="G30" s="185"/>
      <c r="H30" s="186"/>
      <c r="I30" s="186"/>
      <c r="J30" s="187"/>
    </row>
    <row r="31" spans="1:13" x14ac:dyDescent="0.25">
      <c r="A31" s="61" t="s">
        <v>111</v>
      </c>
      <c r="B31" s="33"/>
      <c r="C31" s="34">
        <v>32</v>
      </c>
      <c r="D31" s="34"/>
      <c r="E31" s="34"/>
      <c r="F31" s="35" t="s">
        <v>283</v>
      </c>
      <c r="G31" s="233"/>
      <c r="H31" s="186"/>
      <c r="I31" s="186"/>
      <c r="J31" s="187"/>
    </row>
    <row r="32" spans="1:13" s="32" customFormat="1" x14ac:dyDescent="0.25">
      <c r="A32" s="166" t="s">
        <v>112</v>
      </c>
      <c r="B32" s="42">
        <v>4</v>
      </c>
      <c r="C32" s="43"/>
      <c r="D32" s="43"/>
      <c r="E32" s="43"/>
      <c r="F32" s="44" t="s">
        <v>290</v>
      </c>
      <c r="G32" s="195">
        <f>G33+G46</f>
        <v>0</v>
      </c>
      <c r="H32" s="195">
        <f>H33+H46</f>
        <v>0</v>
      </c>
      <c r="I32" s="195">
        <f>I33+I46</f>
        <v>0</v>
      </c>
      <c r="J32" s="197">
        <f>J33+J46</f>
        <v>0</v>
      </c>
      <c r="K32" s="15"/>
    </row>
    <row r="33" spans="1:13" x14ac:dyDescent="0.25">
      <c r="A33" s="61" t="s">
        <v>113</v>
      </c>
      <c r="B33" s="33"/>
      <c r="C33" s="34">
        <v>41</v>
      </c>
      <c r="D33" s="34"/>
      <c r="E33" s="34"/>
      <c r="F33" s="44" t="s">
        <v>16</v>
      </c>
      <c r="G33" s="229"/>
      <c r="H33" s="229"/>
      <c r="I33" s="230"/>
      <c r="J33" s="211"/>
    </row>
    <row r="34" spans="1:13" x14ac:dyDescent="0.25">
      <c r="A34" s="61" t="s">
        <v>114</v>
      </c>
      <c r="B34" s="33"/>
      <c r="C34" s="34"/>
      <c r="D34" s="34">
        <v>411</v>
      </c>
      <c r="E34" s="34"/>
      <c r="F34" s="38" t="s">
        <v>17</v>
      </c>
      <c r="G34" s="229"/>
      <c r="H34" s="229"/>
      <c r="I34" s="230"/>
      <c r="J34" s="211"/>
    </row>
    <row r="35" spans="1:13" x14ac:dyDescent="0.25">
      <c r="A35" s="166" t="s">
        <v>258</v>
      </c>
      <c r="B35" s="51"/>
      <c r="C35" s="52"/>
      <c r="D35" s="52"/>
      <c r="E35" s="52">
        <v>4112</v>
      </c>
      <c r="F35" s="53" t="s">
        <v>292</v>
      </c>
      <c r="G35" s="229"/>
      <c r="H35" s="230"/>
      <c r="I35" s="230"/>
      <c r="J35" s="211"/>
    </row>
    <row r="36" spans="1:13" x14ac:dyDescent="0.25">
      <c r="A36" s="61" t="s">
        <v>115</v>
      </c>
      <c r="B36" s="33"/>
      <c r="C36" s="34"/>
      <c r="D36" s="34">
        <v>412</v>
      </c>
      <c r="E36" s="34"/>
      <c r="F36" s="38" t="s">
        <v>293</v>
      </c>
      <c r="G36" s="229"/>
      <c r="H36" s="229"/>
      <c r="I36" s="230"/>
      <c r="J36" s="211"/>
    </row>
    <row r="37" spans="1:13" x14ac:dyDescent="0.25">
      <c r="A37" s="61" t="s">
        <v>116</v>
      </c>
      <c r="B37" s="33"/>
      <c r="C37" s="34"/>
      <c r="D37" s="34">
        <v>413</v>
      </c>
      <c r="E37" s="34"/>
      <c r="F37" s="50" t="s">
        <v>18</v>
      </c>
      <c r="G37" s="229"/>
      <c r="H37" s="229"/>
      <c r="I37" s="230"/>
      <c r="J37" s="211"/>
    </row>
    <row r="38" spans="1:13" x14ac:dyDescent="0.25">
      <c r="A38" s="61" t="s">
        <v>117</v>
      </c>
      <c r="B38" s="33"/>
      <c r="C38" s="34"/>
      <c r="D38" s="34"/>
      <c r="E38" s="34">
        <v>4131</v>
      </c>
      <c r="F38" s="54" t="s">
        <v>58</v>
      </c>
      <c r="G38" s="229"/>
      <c r="H38" s="232"/>
      <c r="I38" s="230"/>
      <c r="J38" s="211"/>
    </row>
    <row r="39" spans="1:13" x14ac:dyDescent="0.25">
      <c r="A39" s="61" t="s">
        <v>118</v>
      </c>
      <c r="B39" s="33"/>
      <c r="C39" s="34"/>
      <c r="D39" s="34"/>
      <c r="E39" s="34">
        <v>4132</v>
      </c>
      <c r="F39" s="54" t="s">
        <v>59</v>
      </c>
      <c r="G39" s="232"/>
      <c r="H39" s="232"/>
      <c r="I39" s="230"/>
      <c r="J39" s="211"/>
    </row>
    <row r="40" spans="1:13" x14ac:dyDescent="0.25">
      <c r="A40" s="61" t="s">
        <v>119</v>
      </c>
      <c r="B40" s="33"/>
      <c r="C40" s="34"/>
      <c r="D40" s="34"/>
      <c r="E40" s="34">
        <v>4133</v>
      </c>
      <c r="F40" s="54" t="s">
        <v>284</v>
      </c>
      <c r="G40" s="229"/>
      <c r="H40" s="229"/>
      <c r="I40" s="232"/>
      <c r="J40" s="211"/>
    </row>
    <row r="41" spans="1:13" x14ac:dyDescent="0.25">
      <c r="A41" s="61" t="s">
        <v>120</v>
      </c>
      <c r="B41" s="33"/>
      <c r="C41" s="34"/>
      <c r="D41" s="34"/>
      <c r="E41" s="34">
        <v>4134</v>
      </c>
      <c r="F41" s="54" t="s">
        <v>285</v>
      </c>
      <c r="G41" s="229"/>
      <c r="H41" s="229"/>
      <c r="I41" s="230"/>
      <c r="J41" s="211"/>
      <c r="M41" s="46"/>
    </row>
    <row r="42" spans="1:13" x14ac:dyDescent="0.25">
      <c r="A42" s="61" t="s">
        <v>121</v>
      </c>
      <c r="B42" s="33"/>
      <c r="C42" s="34"/>
      <c r="D42" s="34"/>
      <c r="E42" s="34">
        <v>4135</v>
      </c>
      <c r="F42" s="54" t="s">
        <v>60</v>
      </c>
      <c r="G42" s="232"/>
      <c r="H42" s="232"/>
      <c r="I42" s="232"/>
      <c r="J42" s="211"/>
    </row>
    <row r="43" spans="1:13" x14ac:dyDescent="0.25">
      <c r="A43" s="61" t="s">
        <v>122</v>
      </c>
      <c r="B43" s="33"/>
      <c r="C43" s="34"/>
      <c r="D43" s="34"/>
      <c r="E43" s="34">
        <v>4139</v>
      </c>
      <c r="F43" s="54" t="s">
        <v>57</v>
      </c>
      <c r="G43" s="229"/>
      <c r="H43" s="229"/>
      <c r="I43" s="232"/>
      <c r="J43" s="211"/>
    </row>
    <row r="44" spans="1:13" x14ac:dyDescent="0.25">
      <c r="A44" s="61" t="s">
        <v>123</v>
      </c>
      <c r="B44" s="33"/>
      <c r="C44" s="34"/>
      <c r="D44" s="34">
        <v>415</v>
      </c>
      <c r="E44" s="34"/>
      <c r="F44" s="50" t="s">
        <v>19</v>
      </c>
      <c r="G44" s="232"/>
      <c r="H44" s="232"/>
      <c r="I44" s="232"/>
      <c r="J44" s="211"/>
    </row>
    <row r="45" spans="1:13" x14ac:dyDescent="0.25">
      <c r="A45" s="61" t="s">
        <v>124</v>
      </c>
      <c r="B45" s="33"/>
      <c r="C45" s="34"/>
      <c r="D45" s="34">
        <v>416</v>
      </c>
      <c r="E45" s="34"/>
      <c r="F45" s="50" t="s">
        <v>20</v>
      </c>
      <c r="G45" s="232"/>
      <c r="H45" s="232"/>
      <c r="I45" s="232"/>
      <c r="J45" s="211"/>
    </row>
    <row r="46" spans="1:13" x14ac:dyDescent="0.25">
      <c r="A46" s="61" t="s">
        <v>125</v>
      </c>
      <c r="B46" s="33"/>
      <c r="C46" s="34">
        <v>42</v>
      </c>
      <c r="D46" s="34"/>
      <c r="E46" s="34"/>
      <c r="F46" s="35" t="s">
        <v>21</v>
      </c>
      <c r="G46" s="232"/>
      <c r="H46" s="230"/>
      <c r="I46" s="230"/>
      <c r="J46" s="211"/>
    </row>
    <row r="47" spans="1:13" x14ac:dyDescent="0.25">
      <c r="A47" s="166" t="s">
        <v>259</v>
      </c>
      <c r="B47" s="36"/>
      <c r="C47" s="37"/>
      <c r="D47" s="37"/>
      <c r="E47" s="37">
        <v>4212</v>
      </c>
      <c r="F47" s="39" t="s">
        <v>294</v>
      </c>
      <c r="G47" s="185"/>
      <c r="H47" s="205"/>
      <c r="I47" s="205"/>
      <c r="J47" s="187"/>
    </row>
    <row r="48" spans="1:13" ht="13.5" thickBot="1" x14ac:dyDescent="0.3">
      <c r="A48" s="222" t="s">
        <v>441</v>
      </c>
      <c r="B48" s="36"/>
      <c r="C48" s="37"/>
      <c r="D48" s="37"/>
      <c r="E48" s="37"/>
      <c r="F48" s="55" t="s">
        <v>304</v>
      </c>
      <c r="G48" s="208">
        <f>G8+G20+G27+G32</f>
        <v>0</v>
      </c>
      <c r="H48" s="208">
        <f>H8+H20+H27+H32</f>
        <v>0</v>
      </c>
      <c r="I48" s="195">
        <f>I8+I20+I27+I32</f>
        <v>0</v>
      </c>
      <c r="J48" s="195">
        <f>J8+J20+J27+J32</f>
        <v>0</v>
      </c>
    </row>
    <row r="49" spans="1:14" ht="13.5" thickBot="1" x14ac:dyDescent="0.3">
      <c r="A49" s="222" t="s">
        <v>442</v>
      </c>
      <c r="B49" s="36"/>
      <c r="C49" s="37"/>
      <c r="D49" s="37"/>
      <c r="E49" s="37"/>
      <c r="F49" s="55" t="s">
        <v>261</v>
      </c>
      <c r="G49" s="210"/>
      <c r="H49" s="210"/>
      <c r="I49" s="205"/>
      <c r="J49" s="187"/>
      <c r="K49" s="207"/>
      <c r="L49" s="207"/>
      <c r="M49" s="221"/>
    </row>
    <row r="50" spans="1:14" ht="13.5" x14ac:dyDescent="0.25">
      <c r="A50" s="61" t="s">
        <v>126</v>
      </c>
      <c r="B50" s="33"/>
      <c r="C50" s="34"/>
      <c r="D50" s="34"/>
      <c r="E50" s="34"/>
      <c r="F50" s="56" t="s">
        <v>305</v>
      </c>
      <c r="G50" s="209">
        <f>G48-G49</f>
        <v>0</v>
      </c>
      <c r="H50" s="209">
        <f>H48-H49</f>
        <v>0</v>
      </c>
      <c r="I50" s="195">
        <f>I48-I49</f>
        <v>0</v>
      </c>
      <c r="J50" s="195">
        <f>J48-J49</f>
        <v>0</v>
      </c>
      <c r="K50" s="223"/>
      <c r="L50" s="224"/>
      <c r="M50" s="224"/>
      <c r="N50" s="225"/>
    </row>
    <row r="51" spans="1:14" s="32" customFormat="1" ht="13.5" x14ac:dyDescent="0.25">
      <c r="A51" s="61" t="s">
        <v>127</v>
      </c>
      <c r="B51" s="57">
        <v>5</v>
      </c>
      <c r="C51" s="58"/>
      <c r="D51" s="58"/>
      <c r="E51" s="58"/>
      <c r="F51" s="35" t="s">
        <v>295</v>
      </c>
      <c r="G51" s="195">
        <f>G52+G54+G67+G68+G84+G85+G86+G87+G88</f>
        <v>0</v>
      </c>
      <c r="H51" s="195">
        <f>H52+H54+H67+H68+H84+H85+H86+H87+H88</f>
        <v>0</v>
      </c>
      <c r="I51" s="208">
        <f>I52+I54+I67+I68+I84+I85+I86+I87+I88</f>
        <v>0</v>
      </c>
      <c r="J51" s="197">
        <f>J52+J54+J67+J68+J84+J85+J86+J87+J88</f>
        <v>0</v>
      </c>
      <c r="K51" s="223"/>
      <c r="L51" s="224"/>
      <c r="M51" s="224"/>
      <c r="N51" s="225"/>
    </row>
    <row r="52" spans="1:14" x14ac:dyDescent="0.25">
      <c r="A52" s="61" t="s">
        <v>128</v>
      </c>
      <c r="B52" s="33"/>
      <c r="C52" s="34">
        <v>50</v>
      </c>
      <c r="D52" s="34"/>
      <c r="E52" s="34"/>
      <c r="F52" s="35" t="s">
        <v>22</v>
      </c>
      <c r="G52" s="229"/>
      <c r="H52" s="234"/>
      <c r="I52" s="230"/>
      <c r="J52" s="211"/>
    </row>
    <row r="53" spans="1:14" x14ac:dyDescent="0.25">
      <c r="A53" s="61" t="s">
        <v>129</v>
      </c>
      <c r="B53" s="36"/>
      <c r="C53" s="37"/>
      <c r="D53" s="37">
        <v>501</v>
      </c>
      <c r="E53" s="37"/>
      <c r="F53" s="38" t="s">
        <v>83</v>
      </c>
      <c r="G53" s="229"/>
      <c r="H53" s="234"/>
      <c r="I53" s="230"/>
      <c r="J53" s="211"/>
      <c r="M53" s="46"/>
    </row>
    <row r="54" spans="1:14" x14ac:dyDescent="0.25">
      <c r="A54" s="61" t="s">
        <v>130</v>
      </c>
      <c r="B54" s="33"/>
      <c r="C54" s="34">
        <v>51</v>
      </c>
      <c r="D54" s="34"/>
      <c r="E54" s="34"/>
      <c r="F54" s="35" t="s">
        <v>23</v>
      </c>
      <c r="G54" s="229"/>
      <c r="H54" s="234"/>
      <c r="I54" s="230"/>
      <c r="J54" s="211"/>
    </row>
    <row r="55" spans="1:14" x14ac:dyDescent="0.25">
      <c r="A55" s="61" t="s">
        <v>131</v>
      </c>
      <c r="B55" s="33"/>
      <c r="C55" s="34"/>
      <c r="D55" s="34">
        <v>513</v>
      </c>
      <c r="E55" s="34"/>
      <c r="F55" s="50" t="s">
        <v>29</v>
      </c>
      <c r="G55" s="229"/>
      <c r="H55" s="234"/>
      <c r="I55" s="230"/>
      <c r="J55" s="211"/>
    </row>
    <row r="56" spans="1:14" x14ac:dyDescent="0.25">
      <c r="A56" s="61" t="s">
        <v>132</v>
      </c>
      <c r="B56" s="33"/>
      <c r="C56" s="34"/>
      <c r="D56" s="34">
        <v>514</v>
      </c>
      <c r="E56" s="34"/>
      <c r="F56" s="50" t="s">
        <v>30</v>
      </c>
      <c r="G56" s="232"/>
      <c r="H56" s="235"/>
      <c r="I56" s="232"/>
      <c r="J56" s="211"/>
    </row>
    <row r="57" spans="1:14" x14ac:dyDescent="0.25">
      <c r="A57" s="61" t="s">
        <v>133</v>
      </c>
      <c r="B57" s="33"/>
      <c r="C57" s="34"/>
      <c r="D57" s="34"/>
      <c r="E57" s="34">
        <v>5141</v>
      </c>
      <c r="F57" s="54" t="s">
        <v>31</v>
      </c>
      <c r="G57" s="232"/>
      <c r="H57" s="235"/>
      <c r="I57" s="232"/>
      <c r="J57" s="211"/>
    </row>
    <row r="58" spans="1:14" x14ac:dyDescent="0.25">
      <c r="A58" s="61" t="s">
        <v>134</v>
      </c>
      <c r="B58" s="33"/>
      <c r="C58" s="34"/>
      <c r="D58" s="34"/>
      <c r="E58" s="34">
        <v>5142</v>
      </c>
      <c r="F58" s="54" t="s">
        <v>32</v>
      </c>
      <c r="G58" s="232"/>
      <c r="H58" s="235"/>
      <c r="I58" s="232"/>
      <c r="J58" s="211"/>
    </row>
    <row r="59" spans="1:14" x14ac:dyDescent="0.25">
      <c r="A59" s="61" t="s">
        <v>135</v>
      </c>
      <c r="B59" s="33"/>
      <c r="C59" s="34"/>
      <c r="D59" s="34"/>
      <c r="E59" s="34">
        <v>5143</v>
      </c>
      <c r="F59" s="54" t="s">
        <v>33</v>
      </c>
      <c r="G59" s="232"/>
      <c r="H59" s="235"/>
      <c r="I59" s="232"/>
      <c r="J59" s="211"/>
    </row>
    <row r="60" spans="1:14" x14ac:dyDescent="0.25">
      <c r="A60" s="61" t="s">
        <v>136</v>
      </c>
      <c r="B60" s="33"/>
      <c r="C60" s="34"/>
      <c r="D60" s="34"/>
      <c r="E60" s="34">
        <v>5149</v>
      </c>
      <c r="F60" s="54" t="s">
        <v>34</v>
      </c>
      <c r="G60" s="232"/>
      <c r="H60" s="235"/>
      <c r="I60" s="232"/>
      <c r="J60" s="211"/>
    </row>
    <row r="61" spans="1:14" x14ac:dyDescent="0.25">
      <c r="A61" s="61" t="s">
        <v>137</v>
      </c>
      <c r="B61" s="33"/>
      <c r="C61" s="34"/>
      <c r="D61" s="34">
        <v>515</v>
      </c>
      <c r="E61" s="34"/>
      <c r="F61" s="50" t="s">
        <v>286</v>
      </c>
      <c r="G61" s="229"/>
      <c r="H61" s="234"/>
      <c r="I61" s="230"/>
      <c r="J61" s="211"/>
    </row>
    <row r="62" spans="1:14" x14ac:dyDescent="0.25">
      <c r="A62" s="61" t="s">
        <v>138</v>
      </c>
      <c r="B62" s="33"/>
      <c r="C62" s="34"/>
      <c r="D62" s="34">
        <v>516</v>
      </c>
      <c r="E62" s="34"/>
      <c r="F62" s="50" t="s">
        <v>35</v>
      </c>
      <c r="G62" s="229"/>
      <c r="H62" s="234"/>
      <c r="I62" s="230"/>
      <c r="J62" s="211"/>
    </row>
    <row r="63" spans="1:14" x14ac:dyDescent="0.25">
      <c r="A63" s="61" t="s">
        <v>139</v>
      </c>
      <c r="B63" s="33"/>
      <c r="C63" s="34"/>
      <c r="D63" s="34">
        <v>517</v>
      </c>
      <c r="E63" s="34"/>
      <c r="F63" s="50" t="s">
        <v>36</v>
      </c>
      <c r="G63" s="229"/>
      <c r="H63" s="234"/>
      <c r="I63" s="230"/>
      <c r="J63" s="211"/>
    </row>
    <row r="64" spans="1:14" x14ac:dyDescent="0.25">
      <c r="A64" s="166" t="s">
        <v>260</v>
      </c>
      <c r="B64" s="36"/>
      <c r="C64" s="37"/>
      <c r="D64" s="37"/>
      <c r="E64" s="37">
        <v>5178</v>
      </c>
      <c r="F64" s="39" t="s">
        <v>296</v>
      </c>
      <c r="G64" s="232"/>
      <c r="H64" s="235"/>
      <c r="I64" s="232"/>
      <c r="J64" s="211"/>
    </row>
    <row r="65" spans="1:13" x14ac:dyDescent="0.25">
      <c r="A65" s="61" t="s">
        <v>140</v>
      </c>
      <c r="B65" s="33"/>
      <c r="C65" s="34"/>
      <c r="D65" s="34">
        <v>518</v>
      </c>
      <c r="E65" s="34"/>
      <c r="F65" s="50" t="s">
        <v>37</v>
      </c>
      <c r="G65" s="232"/>
      <c r="H65" s="235"/>
      <c r="I65" s="232"/>
      <c r="J65" s="211"/>
    </row>
    <row r="66" spans="1:13" x14ac:dyDescent="0.25">
      <c r="A66" s="61" t="s">
        <v>141</v>
      </c>
      <c r="B66" s="33"/>
      <c r="C66" s="34"/>
      <c r="D66" s="34">
        <v>519</v>
      </c>
      <c r="E66" s="34"/>
      <c r="F66" s="50" t="s">
        <v>38</v>
      </c>
      <c r="G66" s="229"/>
      <c r="H66" s="234"/>
      <c r="I66" s="230"/>
      <c r="J66" s="211"/>
    </row>
    <row r="67" spans="1:13" x14ac:dyDescent="0.25">
      <c r="A67" s="61" t="s">
        <v>142</v>
      </c>
      <c r="B67" s="33"/>
      <c r="C67" s="34">
        <v>52</v>
      </c>
      <c r="D67" s="34"/>
      <c r="E67" s="34"/>
      <c r="F67" s="35" t="s">
        <v>297</v>
      </c>
      <c r="G67" s="230"/>
      <c r="H67" s="234"/>
      <c r="I67" s="230"/>
      <c r="J67" s="211"/>
    </row>
    <row r="68" spans="1:13" x14ac:dyDescent="0.25">
      <c r="A68" s="61" t="s">
        <v>143</v>
      </c>
      <c r="B68" s="33"/>
      <c r="C68" s="34">
        <v>53</v>
      </c>
      <c r="D68" s="34"/>
      <c r="E68" s="34"/>
      <c r="F68" s="35" t="s">
        <v>24</v>
      </c>
      <c r="G68" s="229"/>
      <c r="H68" s="234"/>
      <c r="I68" s="230"/>
      <c r="J68" s="211"/>
    </row>
    <row r="69" spans="1:13" x14ac:dyDescent="0.25">
      <c r="A69" s="61" t="s">
        <v>144</v>
      </c>
      <c r="B69" s="33"/>
      <c r="C69" s="34"/>
      <c r="D69" s="34">
        <v>531</v>
      </c>
      <c r="E69" s="34"/>
      <c r="F69" s="50" t="s">
        <v>44</v>
      </c>
      <c r="G69" s="232"/>
      <c r="H69" s="235"/>
      <c r="I69" s="232"/>
      <c r="J69" s="211"/>
    </row>
    <row r="70" spans="1:13" x14ac:dyDescent="0.25">
      <c r="A70" s="61" t="s">
        <v>145</v>
      </c>
      <c r="B70" s="33"/>
      <c r="C70" s="34"/>
      <c r="D70" s="34">
        <v>532</v>
      </c>
      <c r="E70" s="34"/>
      <c r="F70" s="50" t="s">
        <v>45</v>
      </c>
      <c r="G70" s="232"/>
      <c r="H70" s="235"/>
      <c r="I70" s="232"/>
      <c r="J70" s="211"/>
    </row>
    <row r="71" spans="1:13" x14ac:dyDescent="0.25">
      <c r="A71" s="61" t="s">
        <v>146</v>
      </c>
      <c r="B71" s="33"/>
      <c r="C71" s="34"/>
      <c r="D71" s="34">
        <v>533</v>
      </c>
      <c r="E71" s="34"/>
      <c r="F71" s="50" t="s">
        <v>46</v>
      </c>
      <c r="G71" s="229"/>
      <c r="H71" s="234"/>
      <c r="I71" s="230"/>
      <c r="J71" s="211"/>
    </row>
    <row r="72" spans="1:13" x14ac:dyDescent="0.25">
      <c r="A72" s="61" t="s">
        <v>147</v>
      </c>
      <c r="B72" s="33"/>
      <c r="C72" s="34"/>
      <c r="D72" s="34"/>
      <c r="E72" s="34">
        <v>5331</v>
      </c>
      <c r="F72" s="54" t="s">
        <v>298</v>
      </c>
      <c r="G72" s="229"/>
      <c r="H72" s="236"/>
      <c r="I72" s="230"/>
      <c r="J72" s="211"/>
    </row>
    <row r="73" spans="1:13" x14ac:dyDescent="0.25">
      <c r="A73" s="61" t="s">
        <v>148</v>
      </c>
      <c r="B73" s="33"/>
      <c r="C73" s="34"/>
      <c r="D73" s="34"/>
      <c r="E73" s="34">
        <v>5332</v>
      </c>
      <c r="F73" s="54" t="s">
        <v>61</v>
      </c>
      <c r="G73" s="232"/>
      <c r="H73" s="235"/>
      <c r="I73" s="232"/>
      <c r="J73" s="211"/>
      <c r="M73" s="46"/>
    </row>
    <row r="74" spans="1:13" x14ac:dyDescent="0.25">
      <c r="A74" s="61" t="s">
        <v>149</v>
      </c>
      <c r="B74" s="33"/>
      <c r="C74" s="34"/>
      <c r="D74" s="34"/>
      <c r="E74" s="34">
        <v>5339</v>
      </c>
      <c r="F74" s="54" t="s">
        <v>62</v>
      </c>
      <c r="G74" s="232"/>
      <c r="H74" s="235"/>
      <c r="I74" s="232"/>
      <c r="J74" s="211"/>
    </row>
    <row r="75" spans="1:13" x14ac:dyDescent="0.25">
      <c r="A75" s="61" t="s">
        <v>150</v>
      </c>
      <c r="B75" s="33"/>
      <c r="C75" s="34"/>
      <c r="D75" s="34"/>
      <c r="E75" s="37">
        <v>534</v>
      </c>
      <c r="F75" s="54" t="s">
        <v>0</v>
      </c>
      <c r="G75" s="229"/>
      <c r="H75" s="234"/>
      <c r="I75" s="230"/>
      <c r="J75" s="211"/>
    </row>
    <row r="76" spans="1:13" x14ac:dyDescent="0.25">
      <c r="A76" s="61" t="s">
        <v>151</v>
      </c>
      <c r="B76" s="33"/>
      <c r="C76" s="34"/>
      <c r="D76" s="34"/>
      <c r="E76" s="34">
        <v>5341</v>
      </c>
      <c r="F76" s="54" t="s">
        <v>63</v>
      </c>
      <c r="G76" s="232"/>
      <c r="H76" s="235"/>
      <c r="I76" s="232"/>
      <c r="J76" s="211"/>
    </row>
    <row r="77" spans="1:13" x14ac:dyDescent="0.25">
      <c r="A77" s="61" t="s">
        <v>152</v>
      </c>
      <c r="B77" s="33"/>
      <c r="C77" s="34"/>
      <c r="D77" s="34"/>
      <c r="E77" s="34">
        <v>5342</v>
      </c>
      <c r="F77" s="54" t="s">
        <v>299</v>
      </c>
      <c r="G77" s="230"/>
      <c r="H77" s="236"/>
      <c r="I77" s="230"/>
      <c r="J77" s="211"/>
    </row>
    <row r="78" spans="1:13" x14ac:dyDescent="0.25">
      <c r="A78" s="61" t="s">
        <v>153</v>
      </c>
      <c r="B78" s="33"/>
      <c r="C78" s="34"/>
      <c r="D78" s="34"/>
      <c r="E78" s="34">
        <v>5343</v>
      </c>
      <c r="F78" s="54" t="s">
        <v>300</v>
      </c>
      <c r="G78" s="232"/>
      <c r="H78" s="235"/>
      <c r="I78" s="232"/>
      <c r="J78" s="211"/>
    </row>
    <row r="79" spans="1:13" x14ac:dyDescent="0.25">
      <c r="A79" s="61" t="s">
        <v>154</v>
      </c>
      <c r="B79" s="33"/>
      <c r="C79" s="34"/>
      <c r="D79" s="34"/>
      <c r="E79" s="34">
        <v>5344</v>
      </c>
      <c r="F79" s="54" t="s">
        <v>371</v>
      </c>
      <c r="G79" s="232"/>
      <c r="H79" s="235"/>
      <c r="I79" s="232"/>
      <c r="J79" s="211"/>
      <c r="M79" s="46"/>
    </row>
    <row r="80" spans="1:13" x14ac:dyDescent="0.25">
      <c r="A80" s="61" t="s">
        <v>155</v>
      </c>
      <c r="B80" s="33"/>
      <c r="C80" s="34"/>
      <c r="D80" s="34"/>
      <c r="E80" s="34">
        <v>5345</v>
      </c>
      <c r="F80" s="54" t="s">
        <v>64</v>
      </c>
      <c r="G80" s="229"/>
      <c r="H80" s="234"/>
      <c r="I80" s="230"/>
      <c r="J80" s="211"/>
    </row>
    <row r="81" spans="1:11" x14ac:dyDescent="0.25">
      <c r="A81" s="61" t="s">
        <v>156</v>
      </c>
      <c r="B81" s="33"/>
      <c r="C81" s="34"/>
      <c r="D81" s="34"/>
      <c r="E81" s="34">
        <v>5346</v>
      </c>
      <c r="F81" s="54" t="s">
        <v>65</v>
      </c>
      <c r="G81" s="232"/>
      <c r="H81" s="235"/>
      <c r="I81" s="232"/>
      <c r="J81" s="211"/>
    </row>
    <row r="82" spans="1:11" x14ac:dyDescent="0.25">
      <c r="A82" s="61" t="s">
        <v>157</v>
      </c>
      <c r="B82" s="33"/>
      <c r="C82" s="34"/>
      <c r="D82" s="34"/>
      <c r="E82" s="34">
        <v>5349</v>
      </c>
      <c r="F82" s="54" t="s">
        <v>66</v>
      </c>
      <c r="G82" s="232"/>
      <c r="H82" s="235"/>
      <c r="I82" s="232"/>
      <c r="J82" s="211"/>
    </row>
    <row r="83" spans="1:11" x14ac:dyDescent="0.25">
      <c r="A83" s="61" t="s">
        <v>158</v>
      </c>
      <c r="B83" s="33"/>
      <c r="C83" s="34"/>
      <c r="D83" s="34">
        <v>536</v>
      </c>
      <c r="E83" s="34"/>
      <c r="F83" s="50" t="s">
        <v>67</v>
      </c>
      <c r="G83" s="229"/>
      <c r="H83" s="234"/>
      <c r="I83" s="230"/>
      <c r="J83" s="211"/>
    </row>
    <row r="84" spans="1:11" x14ac:dyDescent="0.25">
      <c r="A84" s="61" t="s">
        <v>159</v>
      </c>
      <c r="B84" s="33"/>
      <c r="C84" s="34">
        <v>54</v>
      </c>
      <c r="D84" s="34"/>
      <c r="E84" s="34"/>
      <c r="F84" s="35" t="s">
        <v>287</v>
      </c>
      <c r="G84" s="229"/>
      <c r="H84" s="234"/>
      <c r="I84" s="230"/>
      <c r="J84" s="211"/>
    </row>
    <row r="85" spans="1:11" x14ac:dyDescent="0.25">
      <c r="A85" s="61" t="s">
        <v>160</v>
      </c>
      <c r="B85" s="33"/>
      <c r="C85" s="34">
        <v>55</v>
      </c>
      <c r="D85" s="34"/>
      <c r="E85" s="34"/>
      <c r="F85" s="35" t="s">
        <v>25</v>
      </c>
      <c r="G85" s="232"/>
      <c r="H85" s="235"/>
      <c r="I85" s="232"/>
      <c r="J85" s="211"/>
    </row>
    <row r="86" spans="1:11" x14ac:dyDescent="0.25">
      <c r="A86" s="61" t="s">
        <v>161</v>
      </c>
      <c r="B86" s="33"/>
      <c r="C86" s="34">
        <v>56</v>
      </c>
      <c r="D86" s="34"/>
      <c r="E86" s="34"/>
      <c r="F86" s="35" t="s">
        <v>26</v>
      </c>
      <c r="G86" s="232"/>
      <c r="H86" s="235"/>
      <c r="I86" s="232"/>
      <c r="J86" s="211"/>
    </row>
    <row r="87" spans="1:11" x14ac:dyDescent="0.25">
      <c r="A87" s="61" t="s">
        <v>162</v>
      </c>
      <c r="B87" s="33"/>
      <c r="C87" s="34">
        <v>57</v>
      </c>
      <c r="D87" s="34"/>
      <c r="E87" s="34"/>
      <c r="F87" s="35" t="s">
        <v>27</v>
      </c>
      <c r="G87" s="232"/>
      <c r="H87" s="235"/>
      <c r="I87" s="232"/>
      <c r="J87" s="211"/>
    </row>
    <row r="88" spans="1:11" x14ac:dyDescent="0.25">
      <c r="A88" s="61" t="s">
        <v>163</v>
      </c>
      <c r="B88" s="33"/>
      <c r="C88" s="34">
        <v>59</v>
      </c>
      <c r="D88" s="34"/>
      <c r="E88" s="34"/>
      <c r="F88" s="35" t="s">
        <v>28</v>
      </c>
      <c r="G88" s="232"/>
      <c r="H88" s="235"/>
      <c r="I88" s="232"/>
      <c r="J88" s="211"/>
    </row>
    <row r="89" spans="1:11" s="32" customFormat="1" x14ac:dyDescent="0.25">
      <c r="A89" s="61" t="s">
        <v>164</v>
      </c>
      <c r="B89" s="57">
        <v>6</v>
      </c>
      <c r="C89" s="58"/>
      <c r="D89" s="58"/>
      <c r="E89" s="58"/>
      <c r="F89" s="44" t="s">
        <v>301</v>
      </c>
      <c r="G89" s="195">
        <f>G90+G91+G92+G93+G94+G95</f>
        <v>0</v>
      </c>
      <c r="H89" s="195">
        <f>H90+H91+H92+H93+H94+H95</f>
        <v>0</v>
      </c>
      <c r="I89" s="209">
        <f>I90+I91+I92+I93+I94+I95</f>
        <v>0</v>
      </c>
      <c r="J89" s="197">
        <f>J90+J91+J92+J93+J94+J95</f>
        <v>0</v>
      </c>
      <c r="K89" s="15"/>
    </row>
    <row r="90" spans="1:11" x14ac:dyDescent="0.25">
      <c r="A90" s="61" t="s">
        <v>165</v>
      </c>
      <c r="B90" s="33"/>
      <c r="C90" s="34">
        <v>61</v>
      </c>
      <c r="D90" s="34"/>
      <c r="E90" s="34"/>
      <c r="F90" s="35" t="s">
        <v>39</v>
      </c>
      <c r="G90" s="229"/>
      <c r="H90" s="229"/>
      <c r="I90" s="230"/>
      <c r="J90" s="211"/>
    </row>
    <row r="91" spans="1:11" x14ac:dyDescent="0.25">
      <c r="A91" s="61" t="s">
        <v>166</v>
      </c>
      <c r="B91" s="33"/>
      <c r="C91" s="34">
        <v>62</v>
      </c>
      <c r="D91" s="34"/>
      <c r="E91" s="34"/>
      <c r="F91" s="35" t="s">
        <v>40</v>
      </c>
      <c r="G91" s="232"/>
      <c r="H91" s="232"/>
      <c r="I91" s="205"/>
      <c r="J91" s="187"/>
    </row>
    <row r="92" spans="1:11" x14ac:dyDescent="0.25">
      <c r="A92" s="61" t="s">
        <v>167</v>
      </c>
      <c r="B92" s="33"/>
      <c r="C92" s="34">
        <v>63</v>
      </c>
      <c r="D92" s="34"/>
      <c r="E92" s="34"/>
      <c r="F92" s="35" t="s">
        <v>41</v>
      </c>
      <c r="G92" s="232"/>
      <c r="H92" s="232"/>
      <c r="I92" s="205"/>
      <c r="J92" s="187"/>
    </row>
    <row r="93" spans="1:11" x14ac:dyDescent="0.25">
      <c r="A93" s="61" t="s">
        <v>168</v>
      </c>
      <c r="B93" s="33"/>
      <c r="C93" s="34">
        <v>64</v>
      </c>
      <c r="D93" s="34"/>
      <c r="E93" s="34"/>
      <c r="F93" s="35" t="s">
        <v>42</v>
      </c>
      <c r="G93" s="232"/>
      <c r="H93" s="232"/>
      <c r="I93" s="205"/>
      <c r="J93" s="187"/>
    </row>
    <row r="94" spans="1:11" x14ac:dyDescent="0.25">
      <c r="A94" s="61" t="s">
        <v>169</v>
      </c>
      <c r="B94" s="33"/>
      <c r="C94" s="34">
        <v>67</v>
      </c>
      <c r="D94" s="34"/>
      <c r="E94" s="34"/>
      <c r="F94" s="35" t="s">
        <v>84</v>
      </c>
      <c r="G94" s="185"/>
      <c r="H94" s="186"/>
      <c r="I94" s="186"/>
      <c r="J94" s="187"/>
    </row>
    <row r="95" spans="1:11" x14ac:dyDescent="0.25">
      <c r="A95" s="61" t="s">
        <v>170</v>
      </c>
      <c r="B95" s="33"/>
      <c r="C95" s="34">
        <v>69</v>
      </c>
      <c r="D95" s="34"/>
      <c r="E95" s="34"/>
      <c r="F95" s="35" t="s">
        <v>43</v>
      </c>
      <c r="G95" s="185"/>
      <c r="H95" s="186"/>
      <c r="I95" s="186"/>
      <c r="J95" s="187"/>
    </row>
    <row r="96" spans="1:11" x14ac:dyDescent="0.25">
      <c r="A96" s="222" t="s">
        <v>443</v>
      </c>
      <c r="B96" s="36"/>
      <c r="C96" s="37"/>
      <c r="D96" s="37"/>
      <c r="E96" s="37"/>
      <c r="F96" s="55" t="s">
        <v>306</v>
      </c>
      <c r="G96" s="195">
        <f>G51+G89</f>
        <v>0</v>
      </c>
      <c r="H96" s="195">
        <f>H51+H89</f>
        <v>0</v>
      </c>
      <c r="I96" s="195">
        <f>I51+I89</f>
        <v>0</v>
      </c>
      <c r="J96" s="206">
        <f>J51+J89</f>
        <v>0</v>
      </c>
    </row>
    <row r="97" spans="1:13" x14ac:dyDescent="0.25">
      <c r="A97" s="222" t="s">
        <v>444</v>
      </c>
      <c r="B97" s="36"/>
      <c r="C97" s="37"/>
      <c r="D97" s="37"/>
      <c r="E97" s="37"/>
      <c r="F97" s="55" t="s">
        <v>262</v>
      </c>
      <c r="G97" s="185"/>
      <c r="H97" s="186"/>
      <c r="I97" s="186"/>
      <c r="J97" s="187"/>
      <c r="K97" s="207"/>
      <c r="L97" s="207"/>
      <c r="M97" s="221"/>
    </row>
    <row r="98" spans="1:13" ht="13.5" x14ac:dyDescent="0.25">
      <c r="A98" s="61" t="s">
        <v>171</v>
      </c>
      <c r="B98" s="33"/>
      <c r="C98" s="34"/>
      <c r="D98" s="34"/>
      <c r="E98" s="34"/>
      <c r="F98" s="56" t="s">
        <v>307</v>
      </c>
      <c r="G98" s="195">
        <f>G96-G97</f>
        <v>0</v>
      </c>
      <c r="H98" s="195">
        <f>H96-H97</f>
        <v>0</v>
      </c>
      <c r="I98" s="195">
        <f>I96-I97</f>
        <v>0</v>
      </c>
      <c r="J98" s="197">
        <f>J96-J97</f>
        <v>0</v>
      </c>
      <c r="M98" s="225"/>
    </row>
    <row r="99" spans="1:13" s="32" customFormat="1" ht="13.5" thickBot="1" x14ac:dyDescent="0.3">
      <c r="A99" s="61" t="s">
        <v>172</v>
      </c>
      <c r="B99" s="128"/>
      <c r="C99" s="129"/>
      <c r="D99" s="129"/>
      <c r="E99" s="129"/>
      <c r="F99" s="130" t="s">
        <v>308</v>
      </c>
      <c r="G99" s="199">
        <f>G50-G98</f>
        <v>0</v>
      </c>
      <c r="H99" s="199">
        <f>H50-H98</f>
        <v>0</v>
      </c>
      <c r="I99" s="199">
        <f>I50-I98</f>
        <v>0</v>
      </c>
      <c r="J99" s="199">
        <f>J50-J98</f>
        <v>0</v>
      </c>
      <c r="K99" s="15"/>
      <c r="M99" s="46"/>
    </row>
    <row r="100" spans="1:13" ht="13.5" thickBot="1" x14ac:dyDescent="0.3"/>
    <row r="101" spans="1:13" x14ac:dyDescent="0.25">
      <c r="G101" s="19" t="str">
        <f>G3</f>
        <v>Minulost</v>
      </c>
      <c r="H101" s="18" t="str">
        <f>H3</f>
        <v>Minulost</v>
      </c>
      <c r="I101" s="59" t="str">
        <f>I3</f>
        <v>Minulost</v>
      </c>
      <c r="J101" s="60" t="s">
        <v>246</v>
      </c>
    </row>
    <row r="102" spans="1:13" ht="15.75" customHeight="1" x14ac:dyDescent="0.25">
      <c r="A102" s="281" t="s">
        <v>255</v>
      </c>
      <c r="B102" s="282"/>
      <c r="C102" s="282"/>
      <c r="D102" s="282"/>
      <c r="E102" s="283"/>
      <c r="F102" s="23" t="s">
        <v>248</v>
      </c>
      <c r="G102" s="156">
        <f t="shared" ref="G102:I103" si="0">G4</f>
        <v>44562</v>
      </c>
      <c r="H102" s="157">
        <f t="shared" si="0"/>
        <v>44927</v>
      </c>
      <c r="I102" s="158">
        <f t="shared" si="0"/>
        <v>45292</v>
      </c>
      <c r="J102" s="159">
        <f>J4</f>
        <v>45658</v>
      </c>
    </row>
    <row r="103" spans="1:13" ht="15.75" customHeight="1" thickBot="1" x14ac:dyDescent="0.3">
      <c r="A103" s="284"/>
      <c r="B103" s="285"/>
      <c r="C103" s="285"/>
      <c r="D103" s="285"/>
      <c r="E103" s="286"/>
      <c r="F103" s="23" t="s">
        <v>247</v>
      </c>
      <c r="G103" s="9">
        <f t="shared" si="0"/>
        <v>44926</v>
      </c>
      <c r="H103" s="160">
        <f t="shared" si="0"/>
        <v>45291</v>
      </c>
      <c r="I103" s="161">
        <f t="shared" si="0"/>
        <v>45657</v>
      </c>
      <c r="J103" s="10">
        <f>J5</f>
        <v>46022</v>
      </c>
    </row>
    <row r="104" spans="1:13" ht="6" customHeight="1" thickBot="1" x14ac:dyDescent="0.3">
      <c r="A104" s="61"/>
    </row>
    <row r="105" spans="1:13" ht="13.5" thickBot="1" x14ac:dyDescent="0.3">
      <c r="A105" s="165" t="s">
        <v>87</v>
      </c>
      <c r="B105" s="25" t="s">
        <v>1</v>
      </c>
      <c r="C105" s="25" t="s">
        <v>2</v>
      </c>
      <c r="D105" s="25" t="s">
        <v>3</v>
      </c>
      <c r="E105" s="25" t="s">
        <v>4</v>
      </c>
      <c r="F105" s="25" t="s">
        <v>68</v>
      </c>
      <c r="G105" s="26" t="s">
        <v>249</v>
      </c>
      <c r="H105" s="27" t="s">
        <v>249</v>
      </c>
      <c r="I105" s="27" t="s">
        <v>249</v>
      </c>
      <c r="J105" s="62" t="s">
        <v>249</v>
      </c>
    </row>
    <row r="106" spans="1:13" x14ac:dyDescent="0.25">
      <c r="A106" s="61" t="s">
        <v>173</v>
      </c>
      <c r="B106" s="126">
        <v>8</v>
      </c>
      <c r="C106" s="34"/>
      <c r="D106" s="34"/>
      <c r="E106" s="34">
        <v>8000</v>
      </c>
      <c r="F106" s="63" t="s">
        <v>255</v>
      </c>
      <c r="G106" s="229"/>
      <c r="H106" s="229"/>
      <c r="I106" s="4"/>
      <c r="J106" s="3"/>
    </row>
    <row r="107" spans="1:13" ht="13.7" customHeight="1" x14ac:dyDescent="0.25">
      <c r="A107" s="61" t="s">
        <v>174</v>
      </c>
      <c r="B107" s="33"/>
      <c r="C107" s="34"/>
      <c r="D107" s="34"/>
      <c r="E107" s="34"/>
      <c r="F107" s="120" t="s">
        <v>69</v>
      </c>
      <c r="G107" s="124"/>
      <c r="H107" s="64"/>
      <c r="I107" s="65"/>
      <c r="J107" s="66"/>
    </row>
    <row r="108" spans="1:13" x14ac:dyDescent="0.25">
      <c r="A108" s="61" t="s">
        <v>175</v>
      </c>
      <c r="B108" s="33"/>
      <c r="C108" s="34"/>
      <c r="D108" s="34"/>
      <c r="E108" s="34">
        <v>8112</v>
      </c>
      <c r="F108" s="121" t="s">
        <v>71</v>
      </c>
      <c r="G108" s="1"/>
      <c r="H108" s="2"/>
      <c r="I108" s="2"/>
      <c r="J108" s="3"/>
    </row>
    <row r="109" spans="1:13" x14ac:dyDescent="0.25">
      <c r="A109" s="61" t="s">
        <v>176</v>
      </c>
      <c r="B109" s="33"/>
      <c r="C109" s="34"/>
      <c r="D109" s="34"/>
      <c r="E109" s="34">
        <v>8114</v>
      </c>
      <c r="F109" s="120" t="s">
        <v>47</v>
      </c>
      <c r="G109" s="1"/>
      <c r="H109" s="2"/>
      <c r="I109" s="2"/>
      <c r="J109" s="3"/>
    </row>
    <row r="110" spans="1:13" ht="13.7" customHeight="1" x14ac:dyDescent="0.25">
      <c r="A110" s="61" t="s">
        <v>177</v>
      </c>
      <c r="B110" s="33"/>
      <c r="C110" s="34"/>
      <c r="D110" s="34"/>
      <c r="E110" s="34"/>
      <c r="F110" s="122" t="s">
        <v>70</v>
      </c>
      <c r="G110" s="124"/>
      <c r="H110" s="64"/>
      <c r="I110" s="65"/>
      <c r="J110" s="66"/>
    </row>
    <row r="111" spans="1:13" x14ac:dyDescent="0.25">
      <c r="A111" s="61" t="s">
        <v>178</v>
      </c>
      <c r="B111" s="33"/>
      <c r="C111" s="34"/>
      <c r="D111" s="34"/>
      <c r="E111" s="34">
        <v>8122</v>
      </c>
      <c r="F111" s="120" t="s">
        <v>48</v>
      </c>
      <c r="G111" s="1"/>
      <c r="H111" s="2"/>
      <c r="I111" s="2"/>
      <c r="J111" s="3"/>
    </row>
    <row r="112" spans="1:13" x14ac:dyDescent="0.25">
      <c r="A112" s="61" t="s">
        <v>179</v>
      </c>
      <c r="B112" s="33"/>
      <c r="C112" s="34"/>
      <c r="D112" s="34"/>
      <c r="E112" s="34">
        <v>8124</v>
      </c>
      <c r="F112" s="120" t="s">
        <v>72</v>
      </c>
      <c r="G112" s="230"/>
      <c r="H112" s="230"/>
      <c r="I112" s="230"/>
      <c r="J112" s="220"/>
    </row>
    <row r="113" spans="1:17" ht="13.7" customHeight="1" x14ac:dyDescent="0.25">
      <c r="A113" s="61" t="s">
        <v>180</v>
      </c>
      <c r="B113" s="33"/>
      <c r="C113" s="34"/>
      <c r="D113" s="34"/>
      <c r="E113" s="34"/>
      <c r="F113" s="120" t="s">
        <v>73</v>
      </c>
      <c r="G113" s="124"/>
      <c r="H113" s="64"/>
      <c r="I113" s="65"/>
      <c r="J113" s="66"/>
    </row>
    <row r="114" spans="1:17" x14ac:dyDescent="0.25">
      <c r="A114" s="61" t="s">
        <v>181</v>
      </c>
      <c r="B114" s="33"/>
      <c r="C114" s="34"/>
      <c r="D114" s="34"/>
      <c r="E114" s="34">
        <v>8212</v>
      </c>
      <c r="F114" s="120" t="s">
        <v>71</v>
      </c>
      <c r="G114" s="1"/>
      <c r="H114" s="2"/>
      <c r="I114" s="2"/>
      <c r="J114" s="3"/>
    </row>
    <row r="115" spans="1:17" x14ac:dyDescent="0.25">
      <c r="A115" s="61" t="s">
        <v>182</v>
      </c>
      <c r="B115" s="33"/>
      <c r="C115" s="34"/>
      <c r="D115" s="34"/>
      <c r="E115" s="34">
        <v>8214</v>
      </c>
      <c r="F115" s="120" t="s">
        <v>47</v>
      </c>
      <c r="G115" s="1"/>
      <c r="H115" s="2"/>
      <c r="I115" s="2"/>
      <c r="J115" s="3"/>
      <c r="M115" s="46"/>
    </row>
    <row r="116" spans="1:17" ht="13.7" customHeight="1" x14ac:dyDescent="0.25">
      <c r="A116" s="61" t="s">
        <v>183</v>
      </c>
      <c r="B116" s="33"/>
      <c r="C116" s="34"/>
      <c r="D116" s="34"/>
      <c r="E116" s="34"/>
      <c r="F116" s="120" t="s">
        <v>74</v>
      </c>
      <c r="G116" s="124"/>
      <c r="H116" s="64"/>
      <c r="I116" s="65"/>
      <c r="J116" s="66"/>
      <c r="M116" s="46"/>
      <c r="Q116" s="67"/>
    </row>
    <row r="117" spans="1:17" x14ac:dyDescent="0.25">
      <c r="A117" s="61" t="s">
        <v>184</v>
      </c>
      <c r="B117" s="33"/>
      <c r="C117" s="34"/>
      <c r="D117" s="34"/>
      <c r="E117" s="34">
        <v>8222</v>
      </c>
      <c r="F117" s="120" t="s">
        <v>48</v>
      </c>
      <c r="G117" s="1"/>
      <c r="H117" s="2"/>
      <c r="I117" s="2"/>
      <c r="J117" s="3"/>
    </row>
    <row r="118" spans="1:17" ht="13.5" thickBot="1" x14ac:dyDescent="0.3">
      <c r="A118" s="61" t="s">
        <v>185</v>
      </c>
      <c r="B118" s="33"/>
      <c r="C118" s="34"/>
      <c r="D118" s="34"/>
      <c r="E118" s="34">
        <v>8224</v>
      </c>
      <c r="F118" s="120" t="s">
        <v>72</v>
      </c>
      <c r="G118" s="125"/>
      <c r="H118" s="5"/>
      <c r="I118" s="6"/>
      <c r="J118" s="7"/>
    </row>
    <row r="119" spans="1:17" x14ac:dyDescent="0.25">
      <c r="A119" s="61" t="s">
        <v>186</v>
      </c>
      <c r="B119" s="33"/>
      <c r="C119" s="34"/>
      <c r="D119" s="34"/>
      <c r="E119" s="34"/>
      <c r="F119" s="123" t="s">
        <v>303</v>
      </c>
      <c r="G119" s="68">
        <f>G109+G115</f>
        <v>0</v>
      </c>
      <c r="H119" s="68">
        <f>H109+H115</f>
        <v>0</v>
      </c>
      <c r="I119" s="68">
        <f>I109+I115</f>
        <v>0</v>
      </c>
      <c r="J119" s="69">
        <f>J109+J115</f>
        <v>0</v>
      </c>
    </row>
    <row r="120" spans="1:17" x14ac:dyDescent="0.25">
      <c r="A120" s="61" t="s">
        <v>187</v>
      </c>
      <c r="B120" s="33"/>
      <c r="C120" s="34"/>
      <c r="D120" s="34"/>
      <c r="E120" s="34"/>
      <c r="F120" s="123" t="s">
        <v>75</v>
      </c>
      <c r="G120" s="48">
        <f>G112+G118</f>
        <v>0</v>
      </c>
      <c r="H120" s="48">
        <f>H112+H118</f>
        <v>0</v>
      </c>
      <c r="I120" s="48">
        <f>I112+I118</f>
        <v>0</v>
      </c>
      <c r="J120" s="49">
        <f>J112+J118</f>
        <v>0</v>
      </c>
    </row>
    <row r="121" spans="1:17" x14ac:dyDescent="0.25">
      <c r="A121" s="61" t="s">
        <v>188</v>
      </c>
      <c r="B121" s="33"/>
      <c r="C121" s="34"/>
      <c r="D121" s="34"/>
      <c r="E121" s="34"/>
      <c r="F121" s="123" t="s">
        <v>76</v>
      </c>
      <c r="G121" s="48">
        <f>G108+G114</f>
        <v>0</v>
      </c>
      <c r="H121" s="48">
        <f>H108+H114</f>
        <v>0</v>
      </c>
      <c r="I121" s="48">
        <f>I108+I114</f>
        <v>0</v>
      </c>
      <c r="J121" s="49">
        <f>J108+J114</f>
        <v>0</v>
      </c>
    </row>
    <row r="122" spans="1:17" ht="13.5" thickBot="1" x14ac:dyDescent="0.3">
      <c r="A122" s="61" t="s">
        <v>189</v>
      </c>
      <c r="B122" s="33"/>
      <c r="C122" s="34"/>
      <c r="D122" s="34"/>
      <c r="E122" s="34"/>
      <c r="F122" s="123" t="s">
        <v>302</v>
      </c>
      <c r="G122" s="70">
        <f>G111+G117</f>
        <v>0</v>
      </c>
      <c r="H122" s="70">
        <f>H111+H117</f>
        <v>0</v>
      </c>
      <c r="I122" s="70">
        <f>I111+I117</f>
        <v>0</v>
      </c>
      <c r="J122" s="71">
        <f>J111+J117</f>
        <v>0</v>
      </c>
    </row>
    <row r="123" spans="1:17" ht="13.5" thickBot="1" x14ac:dyDescent="0.3">
      <c r="A123" s="61"/>
      <c r="B123" s="127" t="s">
        <v>253</v>
      </c>
      <c r="C123" s="73"/>
      <c r="D123" s="72"/>
      <c r="E123" s="72"/>
      <c r="F123" s="72"/>
      <c r="G123" s="74">
        <f>G106+G99</f>
        <v>0</v>
      </c>
      <c r="H123" s="74">
        <f>H106+H99</f>
        <v>0</v>
      </c>
      <c r="I123" s="74">
        <f>I106+I99</f>
        <v>0</v>
      </c>
      <c r="J123" s="75">
        <f>J106+J99</f>
        <v>0</v>
      </c>
    </row>
    <row r="124" spans="1:17" ht="13.5" thickBot="1" x14ac:dyDescent="0.3"/>
    <row r="125" spans="1:17" x14ac:dyDescent="0.25">
      <c r="G125" s="19" t="str">
        <f t="shared" ref="G125:I127" si="1">G3</f>
        <v>Minulost</v>
      </c>
      <c r="H125" s="18" t="str">
        <f t="shared" si="1"/>
        <v>Minulost</v>
      </c>
      <c r="I125" s="76" t="str">
        <f t="shared" si="1"/>
        <v>Minulost</v>
      </c>
    </row>
    <row r="126" spans="1:17" ht="15.75" customHeight="1" x14ac:dyDescent="0.25">
      <c r="A126" s="281" t="s">
        <v>257</v>
      </c>
      <c r="B126" s="282"/>
      <c r="C126" s="282"/>
      <c r="D126" s="282"/>
      <c r="E126" s="283"/>
      <c r="F126" s="23" t="s">
        <v>248</v>
      </c>
      <c r="G126" s="156">
        <f t="shared" si="1"/>
        <v>44562</v>
      </c>
      <c r="H126" s="156">
        <f t="shared" si="1"/>
        <v>44927</v>
      </c>
      <c r="I126" s="156">
        <f t="shared" si="1"/>
        <v>45292</v>
      </c>
    </row>
    <row r="127" spans="1:17" ht="15.75" customHeight="1" thickBot="1" x14ac:dyDescent="0.3">
      <c r="A127" s="284"/>
      <c r="B127" s="285"/>
      <c r="C127" s="285"/>
      <c r="D127" s="285"/>
      <c r="E127" s="286"/>
      <c r="F127" s="23" t="s">
        <v>247</v>
      </c>
      <c r="G127" s="9">
        <f t="shared" si="1"/>
        <v>44926</v>
      </c>
      <c r="H127" s="9">
        <f t="shared" si="1"/>
        <v>45291</v>
      </c>
      <c r="I127" s="9">
        <f t="shared" si="1"/>
        <v>45657</v>
      </c>
      <c r="K127" s="77"/>
      <c r="L127" s="77"/>
      <c r="M127" s="77"/>
      <c r="N127" s="77"/>
    </row>
    <row r="128" spans="1:17" ht="6" customHeight="1" thickBot="1" x14ac:dyDescent="0.3">
      <c r="A128" s="61"/>
      <c r="K128" s="77"/>
      <c r="L128" s="77"/>
      <c r="M128" s="77"/>
      <c r="N128" s="77"/>
    </row>
    <row r="129" spans="1:14" ht="13.5" thickBot="1" x14ac:dyDescent="0.3">
      <c r="A129" s="165" t="s">
        <v>87</v>
      </c>
      <c r="B129" s="25"/>
      <c r="C129" s="25" t="s">
        <v>4</v>
      </c>
      <c r="D129" s="78" t="s">
        <v>263</v>
      </c>
      <c r="E129" s="79"/>
      <c r="F129" s="80"/>
      <c r="G129" s="26" t="s">
        <v>249</v>
      </c>
      <c r="H129" s="27" t="s">
        <v>249</v>
      </c>
      <c r="I129" s="62" t="s">
        <v>249</v>
      </c>
      <c r="K129" s="81"/>
      <c r="L129" s="81"/>
      <c r="M129" s="77"/>
      <c r="N129" s="77"/>
    </row>
    <row r="130" spans="1:14" x14ac:dyDescent="0.25">
      <c r="A130" s="170"/>
      <c r="B130" s="171"/>
      <c r="C130" s="172"/>
      <c r="D130" s="173"/>
      <c r="E130" s="174"/>
      <c r="F130" s="175"/>
      <c r="G130" s="176"/>
      <c r="H130" s="177"/>
      <c r="I130" s="178" t="s">
        <v>390</v>
      </c>
      <c r="K130" s="81"/>
      <c r="L130" s="81"/>
      <c r="M130" s="77"/>
      <c r="N130" s="77"/>
    </row>
    <row r="131" spans="1:14" x14ac:dyDescent="0.25">
      <c r="A131" s="61" t="s">
        <v>190</v>
      </c>
      <c r="B131" s="82" t="s">
        <v>267</v>
      </c>
      <c r="C131" s="83" t="s">
        <v>332</v>
      </c>
      <c r="D131" s="84" t="s">
        <v>372</v>
      </c>
      <c r="E131" s="85"/>
      <c r="F131" s="112"/>
      <c r="G131" s="195">
        <f>SUM(G132:G136)</f>
        <v>0</v>
      </c>
      <c r="H131" s="196">
        <f>SUM(H132:H136)</f>
        <v>0</v>
      </c>
      <c r="I131" s="197">
        <f>SUM(I132:I137)</f>
        <v>0</v>
      </c>
      <c r="K131" s="77"/>
      <c r="L131" s="77"/>
      <c r="M131" s="77"/>
      <c r="N131" s="77"/>
    </row>
    <row r="132" spans="1:14" x14ac:dyDescent="0.25">
      <c r="A132" s="61" t="s">
        <v>191</v>
      </c>
      <c r="B132" s="87" t="s">
        <v>391</v>
      </c>
      <c r="C132" s="88" t="s">
        <v>333</v>
      </c>
      <c r="D132" s="54" t="s">
        <v>49</v>
      </c>
      <c r="E132" s="54"/>
      <c r="F132" s="112"/>
      <c r="G132" s="229"/>
      <c r="H132" s="229"/>
      <c r="I132" s="211"/>
    </row>
    <row r="133" spans="1:14" x14ac:dyDescent="0.25">
      <c r="A133" s="61" t="s">
        <v>192</v>
      </c>
      <c r="B133" s="87" t="s">
        <v>272</v>
      </c>
      <c r="C133" s="88" t="s">
        <v>334</v>
      </c>
      <c r="D133" s="54" t="s">
        <v>50</v>
      </c>
      <c r="E133" s="54"/>
      <c r="F133" s="112"/>
      <c r="G133" s="232"/>
      <c r="H133" s="232"/>
      <c r="I133" s="226"/>
    </row>
    <row r="134" spans="1:14" x14ac:dyDescent="0.25">
      <c r="A134" s="61" t="s">
        <v>193</v>
      </c>
      <c r="B134" s="87" t="s">
        <v>392</v>
      </c>
      <c r="C134" s="88" t="s">
        <v>335</v>
      </c>
      <c r="D134" s="54" t="s">
        <v>51</v>
      </c>
      <c r="E134" s="54"/>
      <c r="F134" s="90"/>
      <c r="G134" s="229"/>
      <c r="H134" s="229"/>
      <c r="I134" s="211"/>
      <c r="L134" s="46"/>
    </row>
    <row r="135" spans="1:14" x14ac:dyDescent="0.25">
      <c r="A135" s="61" t="s">
        <v>194</v>
      </c>
      <c r="B135" s="87" t="s">
        <v>268</v>
      </c>
      <c r="C135" s="88" t="s">
        <v>336</v>
      </c>
      <c r="D135" s="54" t="s">
        <v>52</v>
      </c>
      <c r="E135" s="54"/>
      <c r="F135" s="90"/>
      <c r="G135" s="232"/>
      <c r="H135" s="232"/>
      <c r="I135" s="226"/>
    </row>
    <row r="136" spans="1:14" x14ac:dyDescent="0.25">
      <c r="A136" s="61" t="s">
        <v>195</v>
      </c>
      <c r="B136" s="87" t="s">
        <v>393</v>
      </c>
      <c r="C136" s="88" t="s">
        <v>318</v>
      </c>
      <c r="D136" s="54" t="s">
        <v>53</v>
      </c>
      <c r="E136" s="54"/>
      <c r="F136" s="90"/>
      <c r="G136" s="229"/>
      <c r="H136" s="229"/>
      <c r="I136" s="211"/>
    </row>
    <row r="137" spans="1:14" x14ac:dyDescent="0.25">
      <c r="A137" s="184" t="s">
        <v>445</v>
      </c>
      <c r="B137" s="87" t="s">
        <v>467</v>
      </c>
      <c r="C137" s="88"/>
      <c r="D137" s="90" t="s">
        <v>394</v>
      </c>
      <c r="E137" s="112"/>
      <c r="F137" s="86"/>
      <c r="G137" s="198"/>
      <c r="H137" s="227"/>
      <c r="I137" s="187"/>
    </row>
    <row r="138" spans="1:14" x14ac:dyDescent="0.25">
      <c r="A138" s="61" t="s">
        <v>196</v>
      </c>
      <c r="B138" s="87" t="s">
        <v>269</v>
      </c>
      <c r="C138" s="88" t="s">
        <v>325</v>
      </c>
      <c r="D138" s="84" t="s">
        <v>373</v>
      </c>
      <c r="E138" s="85"/>
      <c r="F138" s="86"/>
      <c r="G138" s="195">
        <f>G139+G140+G145+G146+G147</f>
        <v>0</v>
      </c>
      <c r="H138" s="195">
        <f>H139+H140+H145+H146+H147</f>
        <v>0</v>
      </c>
      <c r="I138" s="197">
        <f>I139+I140+I145+I146+I147</f>
        <v>0</v>
      </c>
    </row>
    <row r="139" spans="1:14" x14ac:dyDescent="0.25">
      <c r="A139" s="61" t="s">
        <v>197</v>
      </c>
      <c r="B139" s="87" t="s">
        <v>395</v>
      </c>
      <c r="C139" s="88" t="s">
        <v>319</v>
      </c>
      <c r="D139" s="54" t="s">
        <v>396</v>
      </c>
      <c r="E139" s="54"/>
      <c r="F139" s="90"/>
      <c r="G139" s="232"/>
      <c r="H139" s="229"/>
      <c r="I139" s="211"/>
    </row>
    <row r="140" spans="1:14" x14ac:dyDescent="0.25">
      <c r="A140" s="61" t="s">
        <v>198</v>
      </c>
      <c r="B140" s="87" t="s">
        <v>397</v>
      </c>
      <c r="C140" s="88" t="s">
        <v>320</v>
      </c>
      <c r="D140" s="54" t="s">
        <v>399</v>
      </c>
      <c r="E140" s="54"/>
      <c r="F140" s="90"/>
      <c r="G140" s="229"/>
      <c r="H140" s="229"/>
      <c r="I140" s="211"/>
    </row>
    <row r="141" spans="1:14" x14ac:dyDescent="0.25">
      <c r="A141" s="61" t="s">
        <v>199</v>
      </c>
      <c r="B141" s="89"/>
      <c r="C141" s="88" t="s">
        <v>321</v>
      </c>
      <c r="D141" s="54" t="s">
        <v>310</v>
      </c>
      <c r="E141" s="90"/>
      <c r="F141" s="112"/>
      <c r="G141" s="229"/>
      <c r="H141" s="229"/>
      <c r="I141" s="211"/>
    </row>
    <row r="142" spans="1:14" x14ac:dyDescent="0.25">
      <c r="A142" s="166" t="s">
        <v>243</v>
      </c>
      <c r="B142" s="92"/>
      <c r="C142" s="93" t="s">
        <v>322</v>
      </c>
      <c r="D142" s="54" t="s">
        <v>398</v>
      </c>
      <c r="E142" s="54"/>
      <c r="F142" s="90"/>
      <c r="G142" s="229"/>
      <c r="H142" s="230"/>
      <c r="I142" s="211"/>
    </row>
    <row r="143" spans="1:14" x14ac:dyDescent="0.25">
      <c r="A143" s="166" t="s">
        <v>244</v>
      </c>
      <c r="B143" s="92"/>
      <c r="C143" s="93" t="s">
        <v>323</v>
      </c>
      <c r="D143" s="54" t="s">
        <v>400</v>
      </c>
      <c r="E143" s="54"/>
      <c r="F143" s="90"/>
      <c r="G143" s="229"/>
      <c r="H143" s="229"/>
      <c r="I143" s="211"/>
    </row>
    <row r="144" spans="1:14" ht="24" customHeight="1" x14ac:dyDescent="0.25">
      <c r="A144" s="61" t="s">
        <v>200</v>
      </c>
      <c r="B144" s="89"/>
      <c r="C144" s="93" t="s">
        <v>324</v>
      </c>
      <c r="D144" s="289" t="s">
        <v>401</v>
      </c>
      <c r="E144" s="290"/>
      <c r="F144" s="290"/>
      <c r="G144" s="232"/>
      <c r="H144" s="232"/>
      <c r="I144" s="211"/>
    </row>
    <row r="145" spans="1:13" x14ac:dyDescent="0.25">
      <c r="A145" s="61" t="s">
        <v>201</v>
      </c>
      <c r="B145" s="87" t="s">
        <v>402</v>
      </c>
      <c r="C145" s="88" t="s">
        <v>326</v>
      </c>
      <c r="D145" s="54" t="s">
        <v>403</v>
      </c>
      <c r="E145" s="54"/>
      <c r="F145" s="90"/>
      <c r="G145" s="229"/>
      <c r="H145" s="229"/>
      <c r="I145" s="211"/>
    </row>
    <row r="146" spans="1:13" x14ac:dyDescent="0.25">
      <c r="A146" s="61" t="s">
        <v>202</v>
      </c>
      <c r="B146" s="87" t="s">
        <v>270</v>
      </c>
      <c r="C146" s="88" t="s">
        <v>327</v>
      </c>
      <c r="D146" s="54" t="s">
        <v>54</v>
      </c>
      <c r="E146" s="54"/>
      <c r="F146" s="90"/>
      <c r="G146" s="229"/>
      <c r="H146" s="229"/>
      <c r="I146" s="226"/>
    </row>
    <row r="147" spans="1:13" x14ac:dyDescent="0.25">
      <c r="A147" s="61" t="s">
        <v>203</v>
      </c>
      <c r="B147" s="87" t="s">
        <v>271</v>
      </c>
      <c r="C147" s="88" t="s">
        <v>328</v>
      </c>
      <c r="D147" s="54" t="s">
        <v>85</v>
      </c>
      <c r="E147" s="54"/>
      <c r="F147" s="90"/>
      <c r="G147" s="232"/>
      <c r="H147" s="230"/>
      <c r="I147" s="226"/>
    </row>
    <row r="148" spans="1:13" x14ac:dyDescent="0.25">
      <c r="A148" s="61" t="s">
        <v>204</v>
      </c>
      <c r="B148" s="87"/>
      <c r="C148" s="88" t="s">
        <v>329</v>
      </c>
      <c r="D148" s="56" t="s">
        <v>374</v>
      </c>
      <c r="E148" s="56"/>
      <c r="F148" s="90"/>
      <c r="G148" s="195">
        <f>G131+G138</f>
        <v>0</v>
      </c>
      <c r="H148" s="195">
        <f>H131+H138</f>
        <v>0</v>
      </c>
      <c r="I148" s="197">
        <f>I131+I138</f>
        <v>0</v>
      </c>
    </row>
    <row r="149" spans="1:13" ht="24" customHeight="1" x14ac:dyDescent="0.25">
      <c r="A149" s="61" t="s">
        <v>205</v>
      </c>
      <c r="B149" s="87" t="s">
        <v>273</v>
      </c>
      <c r="C149" s="88" t="s">
        <v>330</v>
      </c>
      <c r="D149" s="291" t="s">
        <v>404</v>
      </c>
      <c r="E149" s="292"/>
      <c r="F149" s="293"/>
      <c r="G149" s="195">
        <f>G150+G151+G152+G153+G154+G156</f>
        <v>0</v>
      </c>
      <c r="H149" s="195">
        <f>H150+H151+H152+H153+H154+H156</f>
        <v>0</v>
      </c>
      <c r="I149" s="197">
        <f>I150+I151+I152+I153+I154+I156</f>
        <v>0</v>
      </c>
      <c r="L149" s="45"/>
      <c r="M149" s="40"/>
    </row>
    <row r="150" spans="1:13" x14ac:dyDescent="0.25">
      <c r="A150" s="61" t="s">
        <v>206</v>
      </c>
      <c r="B150" s="87" t="s">
        <v>408</v>
      </c>
      <c r="C150" s="88" t="s">
        <v>337</v>
      </c>
      <c r="D150" s="54" t="s">
        <v>405</v>
      </c>
      <c r="E150" s="54"/>
      <c r="F150" s="54"/>
      <c r="G150" s="237"/>
      <c r="H150" s="237"/>
      <c r="I150" s="187"/>
    </row>
    <row r="151" spans="1:13" x14ac:dyDescent="0.25">
      <c r="A151" s="61" t="s">
        <v>379</v>
      </c>
      <c r="B151" s="94"/>
      <c r="C151" s="93" t="s">
        <v>331</v>
      </c>
      <c r="D151" s="39" t="s">
        <v>406</v>
      </c>
      <c r="E151" s="39"/>
      <c r="F151" s="39"/>
      <c r="G151" s="198"/>
      <c r="H151" s="186"/>
      <c r="I151" s="187"/>
    </row>
    <row r="152" spans="1:13" x14ac:dyDescent="0.25">
      <c r="A152" s="61" t="s">
        <v>207</v>
      </c>
      <c r="B152" s="87" t="s">
        <v>409</v>
      </c>
      <c r="C152" s="88" t="s">
        <v>338</v>
      </c>
      <c r="D152" s="54" t="s">
        <v>407</v>
      </c>
      <c r="E152" s="54"/>
      <c r="F152" s="54"/>
      <c r="G152" s="229"/>
      <c r="H152" s="229"/>
      <c r="I152" s="211"/>
    </row>
    <row r="153" spans="1:13" x14ac:dyDescent="0.25">
      <c r="A153" s="61" t="s">
        <v>208</v>
      </c>
      <c r="B153" s="87" t="s">
        <v>274</v>
      </c>
      <c r="C153" s="88" t="s">
        <v>339</v>
      </c>
      <c r="D153" s="54" t="s">
        <v>55</v>
      </c>
      <c r="E153" s="54"/>
      <c r="F153" s="54"/>
      <c r="G153" s="232"/>
      <c r="H153" s="232"/>
      <c r="I153" s="226"/>
    </row>
    <row r="154" spans="1:13" x14ac:dyDescent="0.25">
      <c r="A154" s="61" t="s">
        <v>209</v>
      </c>
      <c r="B154" s="87" t="s">
        <v>275</v>
      </c>
      <c r="C154" s="88" t="s">
        <v>340</v>
      </c>
      <c r="D154" s="54" t="s">
        <v>56</v>
      </c>
      <c r="E154" s="54"/>
      <c r="F154" s="54"/>
      <c r="G154" s="232"/>
      <c r="H154" s="232"/>
      <c r="I154" s="226"/>
    </row>
    <row r="155" spans="1:13" x14ac:dyDescent="0.25">
      <c r="A155" s="61" t="s">
        <v>210</v>
      </c>
      <c r="B155" s="89"/>
      <c r="C155" s="88" t="s">
        <v>341</v>
      </c>
      <c r="D155" s="54" t="s">
        <v>309</v>
      </c>
      <c r="E155" s="54"/>
      <c r="F155" s="54"/>
      <c r="G155" s="232"/>
      <c r="H155" s="232"/>
      <c r="I155" s="226"/>
    </row>
    <row r="156" spans="1:13" x14ac:dyDescent="0.25">
      <c r="A156" s="61" t="s">
        <v>211</v>
      </c>
      <c r="B156" s="87" t="s">
        <v>410</v>
      </c>
      <c r="C156" s="88" t="s">
        <v>342</v>
      </c>
      <c r="D156" s="56" t="s">
        <v>411</v>
      </c>
      <c r="E156" s="54"/>
      <c r="F156" s="54"/>
      <c r="G156" s="229"/>
      <c r="H156" s="229"/>
      <c r="I156" s="212">
        <f>I157+I158+I159</f>
        <v>0</v>
      </c>
    </row>
    <row r="157" spans="1:13" x14ac:dyDescent="0.25">
      <c r="A157" s="184" t="s">
        <v>446</v>
      </c>
      <c r="B157" s="94" t="s">
        <v>458</v>
      </c>
      <c r="C157" s="88"/>
      <c r="D157" s="54" t="s">
        <v>412</v>
      </c>
      <c r="E157" s="112"/>
      <c r="F157" s="86"/>
      <c r="G157" s="198"/>
      <c r="H157" s="227"/>
      <c r="I157" s="187"/>
    </row>
    <row r="158" spans="1:13" x14ac:dyDescent="0.25">
      <c r="A158" s="184" t="s">
        <v>447</v>
      </c>
      <c r="B158" s="94" t="s">
        <v>459</v>
      </c>
      <c r="C158" s="88"/>
      <c r="D158" s="54" t="s">
        <v>422</v>
      </c>
      <c r="E158" s="112"/>
      <c r="F158" s="86"/>
      <c r="G158" s="198"/>
      <c r="H158" s="227"/>
      <c r="I158" s="187"/>
    </row>
    <row r="159" spans="1:13" x14ac:dyDescent="0.25">
      <c r="A159" s="184" t="s">
        <v>448</v>
      </c>
      <c r="B159" s="94" t="s">
        <v>460</v>
      </c>
      <c r="C159" s="88"/>
      <c r="D159" s="54" t="s">
        <v>413</v>
      </c>
      <c r="E159" s="112"/>
      <c r="F159" s="86"/>
      <c r="G159" s="198"/>
      <c r="H159" s="227"/>
      <c r="I159" s="187"/>
    </row>
    <row r="160" spans="1:13" x14ac:dyDescent="0.25">
      <c r="A160" s="61" t="s">
        <v>212</v>
      </c>
      <c r="B160" s="94" t="s">
        <v>277</v>
      </c>
      <c r="C160" s="88" t="s">
        <v>343</v>
      </c>
      <c r="D160" s="84" t="s">
        <v>375</v>
      </c>
      <c r="E160" s="85"/>
      <c r="F160" s="95"/>
      <c r="G160" s="195">
        <f>G162+G163+G167+G173+G179</f>
        <v>0</v>
      </c>
      <c r="H160" s="195">
        <f>H162+H163+H167+H173+H179</f>
        <v>0</v>
      </c>
      <c r="I160" s="197">
        <f>I162+I163+I167+I173+I179</f>
        <v>0</v>
      </c>
    </row>
    <row r="161" spans="1:10" x14ac:dyDescent="0.25">
      <c r="A161" s="184" t="s">
        <v>449</v>
      </c>
      <c r="B161" s="94" t="s">
        <v>414</v>
      </c>
      <c r="C161" s="88"/>
      <c r="D161" s="54" t="s">
        <v>417</v>
      </c>
      <c r="E161" s="179"/>
      <c r="F161" s="95"/>
      <c r="G161" s="198"/>
      <c r="H161" s="228"/>
      <c r="I161" s="187"/>
    </row>
    <row r="162" spans="1:10" x14ac:dyDescent="0.25">
      <c r="A162" s="61" t="s">
        <v>213</v>
      </c>
      <c r="B162" s="94" t="s">
        <v>415</v>
      </c>
      <c r="C162" s="88" t="s">
        <v>344</v>
      </c>
      <c r="D162" s="54" t="s">
        <v>416</v>
      </c>
      <c r="E162" s="96"/>
      <c r="F162" s="54"/>
      <c r="G162" s="185"/>
      <c r="H162" s="186"/>
      <c r="I162" s="187"/>
    </row>
    <row r="163" spans="1:10" x14ac:dyDescent="0.25">
      <c r="A163" s="61" t="s">
        <v>214</v>
      </c>
      <c r="B163" s="94" t="s">
        <v>418</v>
      </c>
      <c r="C163" s="88" t="s">
        <v>345</v>
      </c>
      <c r="D163" s="54" t="s">
        <v>419</v>
      </c>
      <c r="E163" s="54"/>
      <c r="F163" s="54"/>
      <c r="G163" s="185"/>
      <c r="H163" s="186"/>
      <c r="I163" s="187"/>
      <c r="J163" s="204"/>
    </row>
    <row r="164" spans="1:10" x14ac:dyDescent="0.25">
      <c r="A164" s="184" t="s">
        <v>450</v>
      </c>
      <c r="B164" s="94" t="s">
        <v>461</v>
      </c>
      <c r="C164" s="88"/>
      <c r="D164" s="54" t="s">
        <v>425</v>
      </c>
      <c r="E164" s="54"/>
      <c r="F164" s="54"/>
      <c r="G164" s="198"/>
      <c r="H164" s="227"/>
      <c r="I164" s="187"/>
    </row>
    <row r="165" spans="1:10" x14ac:dyDescent="0.25">
      <c r="A165" s="184" t="s">
        <v>451</v>
      </c>
      <c r="B165" s="94" t="s">
        <v>462</v>
      </c>
      <c r="C165" s="88"/>
      <c r="D165" s="54" t="s">
        <v>423</v>
      </c>
      <c r="E165" s="54"/>
      <c r="F165" s="54"/>
      <c r="G165" s="198"/>
      <c r="H165" s="227"/>
      <c r="I165" s="187"/>
    </row>
    <row r="166" spans="1:10" x14ac:dyDescent="0.25">
      <c r="A166" s="184" t="s">
        <v>452</v>
      </c>
      <c r="B166" s="94" t="s">
        <v>466</v>
      </c>
      <c r="C166" s="88"/>
      <c r="D166" s="54" t="s">
        <v>424</v>
      </c>
      <c r="E166" s="54"/>
      <c r="F166" s="54"/>
      <c r="G166" s="198"/>
      <c r="H166" s="227"/>
      <c r="I166" s="187"/>
    </row>
    <row r="167" spans="1:10" x14ac:dyDescent="0.25">
      <c r="A167" s="61" t="s">
        <v>215</v>
      </c>
      <c r="B167" s="94" t="s">
        <v>420</v>
      </c>
      <c r="C167" s="88" t="s">
        <v>346</v>
      </c>
      <c r="D167" s="54" t="s">
        <v>421</v>
      </c>
      <c r="E167" s="54"/>
      <c r="F167" s="54"/>
      <c r="G167" s="230"/>
      <c r="H167" s="229"/>
      <c r="I167" s="211"/>
    </row>
    <row r="168" spans="1:10" x14ac:dyDescent="0.25">
      <c r="A168" s="184" t="s">
        <v>453</v>
      </c>
      <c r="B168" s="94" t="s">
        <v>463</v>
      </c>
      <c r="C168" s="88"/>
      <c r="D168" s="54" t="s">
        <v>439</v>
      </c>
      <c r="E168" s="54"/>
      <c r="F168" s="54"/>
      <c r="G168" s="198"/>
      <c r="H168" s="227"/>
      <c r="I168" s="187"/>
    </row>
    <row r="169" spans="1:10" x14ac:dyDescent="0.25">
      <c r="A169" s="184" t="s">
        <v>454</v>
      </c>
      <c r="B169" s="94" t="s">
        <v>464</v>
      </c>
      <c r="C169" s="88"/>
      <c r="D169" s="54" t="s">
        <v>440</v>
      </c>
      <c r="E169" s="54"/>
      <c r="F169" s="54"/>
      <c r="G169" s="198"/>
      <c r="H169" s="227"/>
      <c r="I169" s="187"/>
    </row>
    <row r="170" spans="1:10" x14ac:dyDescent="0.25">
      <c r="A170" s="184" t="s">
        <v>455</v>
      </c>
      <c r="B170" s="94" t="s">
        <v>466</v>
      </c>
      <c r="C170" s="88"/>
      <c r="D170" s="54" t="s">
        <v>355</v>
      </c>
      <c r="E170" s="54"/>
      <c r="F170" s="54"/>
      <c r="G170" s="198"/>
      <c r="H170" s="227"/>
      <c r="I170" s="187"/>
    </row>
    <row r="171" spans="1:10" x14ac:dyDescent="0.25">
      <c r="A171" s="184" t="s">
        <v>456</v>
      </c>
      <c r="B171" s="94" t="s">
        <v>466</v>
      </c>
      <c r="C171" s="88"/>
      <c r="D171" s="54" t="s">
        <v>426</v>
      </c>
      <c r="E171" s="54"/>
      <c r="F171" s="54"/>
      <c r="G171" s="198"/>
      <c r="H171" s="227"/>
      <c r="I171" s="187"/>
    </row>
    <row r="172" spans="1:10" x14ac:dyDescent="0.25">
      <c r="A172" s="184" t="s">
        <v>457</v>
      </c>
      <c r="B172" s="94" t="s">
        <v>465</v>
      </c>
      <c r="C172" s="88"/>
      <c r="D172" s="54" t="s">
        <v>427</v>
      </c>
      <c r="E172" s="54"/>
      <c r="F172" s="54"/>
      <c r="G172" s="198"/>
      <c r="H172" s="227"/>
      <c r="I172" s="187"/>
    </row>
    <row r="173" spans="1:10" x14ac:dyDescent="0.25">
      <c r="A173" s="61" t="s">
        <v>216</v>
      </c>
      <c r="B173" s="87" t="s">
        <v>278</v>
      </c>
      <c r="C173" s="88" t="s">
        <v>347</v>
      </c>
      <c r="D173" s="54" t="s">
        <v>276</v>
      </c>
      <c r="E173" s="54"/>
      <c r="F173" s="54"/>
      <c r="G173" s="230"/>
      <c r="H173" s="230"/>
      <c r="I173" s="226"/>
    </row>
    <row r="174" spans="1:10" x14ac:dyDescent="0.25">
      <c r="A174" s="61" t="s">
        <v>217</v>
      </c>
      <c r="B174" s="89"/>
      <c r="C174" s="88" t="s">
        <v>348</v>
      </c>
      <c r="D174" s="54" t="s">
        <v>353</v>
      </c>
      <c r="E174" s="54"/>
      <c r="F174" s="54"/>
      <c r="G174" s="230"/>
      <c r="H174" s="230"/>
      <c r="I174" s="226"/>
    </row>
    <row r="175" spans="1:10" x14ac:dyDescent="0.25">
      <c r="A175" s="61" t="s">
        <v>218</v>
      </c>
      <c r="B175" s="89"/>
      <c r="C175" s="88" t="s">
        <v>349</v>
      </c>
      <c r="D175" s="54" t="s">
        <v>354</v>
      </c>
      <c r="E175" s="54"/>
      <c r="F175" s="54"/>
      <c r="G175" s="230"/>
      <c r="H175" s="230"/>
      <c r="I175" s="226"/>
    </row>
    <row r="176" spans="1:10" x14ac:dyDescent="0.25">
      <c r="A176" s="61" t="s">
        <v>219</v>
      </c>
      <c r="B176" s="89"/>
      <c r="C176" s="88" t="s">
        <v>350</v>
      </c>
      <c r="D176" s="54" t="s">
        <v>355</v>
      </c>
      <c r="E176" s="54"/>
      <c r="F176" s="54"/>
      <c r="G176" s="232"/>
      <c r="H176" s="232"/>
      <c r="I176" s="226"/>
    </row>
    <row r="177" spans="1:12" x14ac:dyDescent="0.25">
      <c r="A177" s="61" t="s">
        <v>220</v>
      </c>
      <c r="B177" s="89"/>
      <c r="C177" s="88" t="s">
        <v>351</v>
      </c>
      <c r="D177" s="54" t="s">
        <v>356</v>
      </c>
      <c r="E177" s="54"/>
      <c r="F177" s="54"/>
      <c r="G177" s="232"/>
      <c r="H177" s="232"/>
      <c r="I177" s="226"/>
    </row>
    <row r="178" spans="1:12" x14ac:dyDescent="0.25">
      <c r="A178" s="61" t="s">
        <v>221</v>
      </c>
      <c r="B178" s="89"/>
      <c r="C178" s="88" t="s">
        <v>352</v>
      </c>
      <c r="D178" s="54" t="s">
        <v>357</v>
      </c>
      <c r="E178" s="54"/>
      <c r="F178" s="54"/>
      <c r="G178" s="232"/>
      <c r="H178" s="232"/>
      <c r="I178" s="226"/>
    </row>
    <row r="179" spans="1:12" x14ac:dyDescent="0.25">
      <c r="A179" s="61" t="s">
        <v>222</v>
      </c>
      <c r="B179" s="87" t="s">
        <v>279</v>
      </c>
      <c r="C179" s="88" t="s">
        <v>358</v>
      </c>
      <c r="D179" s="54" t="s">
        <v>86</v>
      </c>
      <c r="E179" s="54"/>
      <c r="F179" s="54"/>
      <c r="G179" s="229"/>
      <c r="H179" s="229"/>
      <c r="I179" s="226"/>
    </row>
    <row r="180" spans="1:12" ht="13.5" thickBot="1" x14ac:dyDescent="0.3">
      <c r="A180" s="61" t="s">
        <v>223</v>
      </c>
      <c r="B180" s="97"/>
      <c r="C180" s="98" t="s">
        <v>359</v>
      </c>
      <c r="D180" s="56" t="s">
        <v>376</v>
      </c>
      <c r="E180" s="56"/>
      <c r="F180" s="56"/>
      <c r="G180" s="199">
        <f>G149+G160</f>
        <v>0</v>
      </c>
      <c r="H180" s="199">
        <f>H149+H160</f>
        <v>0</v>
      </c>
      <c r="I180" s="200">
        <f>I149+I160</f>
        <v>0</v>
      </c>
    </row>
    <row r="181" spans="1:12" ht="13.5" thickBot="1" x14ac:dyDescent="0.3">
      <c r="A181" s="61"/>
      <c r="B181" s="99"/>
      <c r="C181" s="100" t="s">
        <v>311</v>
      </c>
      <c r="D181" s="100"/>
      <c r="E181" s="100"/>
      <c r="F181" s="119"/>
      <c r="G181" s="201">
        <f>G148-G180</f>
        <v>0</v>
      </c>
      <c r="H181" s="202">
        <f>H148-H180</f>
        <v>0</v>
      </c>
      <c r="I181" s="203">
        <f>I148-I180</f>
        <v>0</v>
      </c>
    </row>
    <row r="182" spans="1:12" ht="13.5" thickBot="1" x14ac:dyDescent="0.3"/>
    <row r="183" spans="1:12" x14ac:dyDescent="0.25">
      <c r="G183" s="19" t="str">
        <f t="shared" ref="G183:I185" si="2">G3</f>
        <v>Minulost</v>
      </c>
      <c r="H183" s="18" t="str">
        <f t="shared" si="2"/>
        <v>Minulost</v>
      </c>
      <c r="I183" s="76" t="str">
        <f t="shared" si="2"/>
        <v>Minulost</v>
      </c>
    </row>
    <row r="184" spans="1:12" ht="15.75" customHeight="1" x14ac:dyDescent="0.25">
      <c r="A184" s="281" t="s">
        <v>256</v>
      </c>
      <c r="B184" s="282"/>
      <c r="C184" s="282"/>
      <c r="D184" s="282"/>
      <c r="E184" s="283"/>
      <c r="F184" s="23" t="s">
        <v>248</v>
      </c>
      <c r="G184" s="156">
        <f t="shared" si="2"/>
        <v>44562</v>
      </c>
      <c r="H184" s="157">
        <f t="shared" si="2"/>
        <v>44927</v>
      </c>
      <c r="I184" s="158">
        <f t="shared" si="2"/>
        <v>45292</v>
      </c>
      <c r="L184" s="46"/>
    </row>
    <row r="185" spans="1:12" ht="15.75" customHeight="1" thickBot="1" x14ac:dyDescent="0.3">
      <c r="A185" s="284"/>
      <c r="B185" s="285"/>
      <c r="C185" s="285"/>
      <c r="D185" s="285"/>
      <c r="E185" s="286"/>
      <c r="F185" s="23" t="s">
        <v>247</v>
      </c>
      <c r="G185" s="9">
        <f t="shared" si="2"/>
        <v>44926</v>
      </c>
      <c r="H185" s="160">
        <f t="shared" si="2"/>
        <v>45291</v>
      </c>
      <c r="I185" s="161">
        <f t="shared" si="2"/>
        <v>45657</v>
      </c>
      <c r="L185" s="46"/>
    </row>
    <row r="186" spans="1:12" ht="6.75" customHeight="1" thickBot="1" x14ac:dyDescent="0.3">
      <c r="A186" s="101"/>
    </row>
    <row r="187" spans="1:12" ht="14.25" thickBot="1" x14ac:dyDescent="0.3">
      <c r="A187" s="167" t="s">
        <v>87</v>
      </c>
      <c r="B187" s="25"/>
      <c r="C187" s="25" t="s">
        <v>4</v>
      </c>
      <c r="D187" s="102" t="s">
        <v>264</v>
      </c>
      <c r="E187" s="103"/>
      <c r="F187" s="104"/>
      <c r="G187" s="26" t="s">
        <v>249</v>
      </c>
      <c r="H187" s="27" t="s">
        <v>249</v>
      </c>
      <c r="I187" s="62" t="s">
        <v>249</v>
      </c>
      <c r="L187" s="67"/>
    </row>
    <row r="188" spans="1:12" ht="14.25" thickBot="1" x14ac:dyDescent="0.3">
      <c r="A188" s="180"/>
      <c r="B188" s="171"/>
      <c r="C188" s="172"/>
      <c r="D188" s="181"/>
      <c r="E188" s="182"/>
      <c r="F188" s="183"/>
      <c r="G188" s="271" t="s">
        <v>438</v>
      </c>
      <c r="H188" s="272"/>
      <c r="I188" s="273"/>
      <c r="L188" s="67"/>
    </row>
    <row r="189" spans="1:12" ht="14.25" thickBot="1" x14ac:dyDescent="0.3">
      <c r="A189" s="168" t="s">
        <v>224</v>
      </c>
      <c r="B189" s="105"/>
      <c r="C189" s="106" t="s">
        <v>361</v>
      </c>
      <c r="D189" s="107" t="s">
        <v>428</v>
      </c>
      <c r="E189" s="108"/>
      <c r="F189" s="109"/>
      <c r="G189" s="238"/>
      <c r="H189" s="238"/>
      <c r="I189" s="213"/>
    </row>
    <row r="190" spans="1:12" ht="14.25" thickBot="1" x14ac:dyDescent="0.3">
      <c r="A190" s="168" t="s">
        <v>225</v>
      </c>
      <c r="B190" s="33"/>
      <c r="C190" s="106" t="s">
        <v>336</v>
      </c>
      <c r="D190" s="89" t="s">
        <v>430</v>
      </c>
      <c r="E190" s="54"/>
      <c r="F190" s="110"/>
      <c r="G190" s="239"/>
      <c r="H190" s="239"/>
      <c r="I190" s="211"/>
    </row>
    <row r="191" spans="1:12" ht="13.5" x14ac:dyDescent="0.25">
      <c r="A191" s="168" t="s">
        <v>226</v>
      </c>
      <c r="B191" s="33"/>
      <c r="C191" s="106" t="s">
        <v>362</v>
      </c>
      <c r="D191" s="89" t="s">
        <v>429</v>
      </c>
      <c r="E191" s="54"/>
      <c r="F191" s="110"/>
      <c r="G191" s="214"/>
      <c r="H191" s="215"/>
      <c r="I191" s="187"/>
    </row>
    <row r="192" spans="1:12" ht="13.5" x14ac:dyDescent="0.25">
      <c r="A192" s="168" t="s">
        <v>227</v>
      </c>
      <c r="B192" s="33"/>
      <c r="C192" s="106"/>
      <c r="D192" s="89" t="s">
        <v>312</v>
      </c>
      <c r="E192" s="54"/>
      <c r="F192" s="110"/>
      <c r="G192" s="188">
        <f>SUM(G189:G191)</f>
        <v>0</v>
      </c>
      <c r="H192" s="189">
        <f>SUM(H189:H191)</f>
        <v>0</v>
      </c>
      <c r="I192" s="190">
        <f>SUM(I189:I191)</f>
        <v>0</v>
      </c>
      <c r="L192" s="46"/>
    </row>
    <row r="193" spans="1:12" ht="13.5" x14ac:dyDescent="0.25">
      <c r="A193" s="168" t="s">
        <v>228</v>
      </c>
      <c r="B193" s="51"/>
      <c r="C193" s="106" t="s">
        <v>322</v>
      </c>
      <c r="D193" s="111" t="s">
        <v>313</v>
      </c>
      <c r="E193" s="112"/>
      <c r="F193" s="91"/>
      <c r="G193" s="185"/>
      <c r="H193" s="186"/>
      <c r="I193" s="191"/>
      <c r="L193" s="47"/>
    </row>
    <row r="194" spans="1:12" ht="13.5" x14ac:dyDescent="0.25">
      <c r="A194" s="168" t="s">
        <v>229</v>
      </c>
      <c r="B194" s="51"/>
      <c r="C194" s="106" t="s">
        <v>323</v>
      </c>
      <c r="D194" s="89" t="s">
        <v>314</v>
      </c>
      <c r="E194" s="96"/>
      <c r="F194" s="110"/>
      <c r="G194" s="185"/>
      <c r="H194" s="186"/>
      <c r="I194" s="191"/>
    </row>
    <row r="195" spans="1:12" ht="14.25" thickBot="1" x14ac:dyDescent="0.3">
      <c r="A195" s="168" t="s">
        <v>230</v>
      </c>
      <c r="B195" s="33"/>
      <c r="C195" s="106"/>
      <c r="D195" s="89" t="s">
        <v>360</v>
      </c>
      <c r="E195" s="54"/>
      <c r="F195" s="110"/>
      <c r="G195" s="216">
        <f>SUM(G193:G194)</f>
        <v>0</v>
      </c>
      <c r="H195" s="217">
        <f>SUM(H193:H194)</f>
        <v>0</v>
      </c>
      <c r="I195" s="191">
        <f>SUM(I193:I194)</f>
        <v>0</v>
      </c>
    </row>
    <row r="196" spans="1:12" ht="14.25" thickBot="1" x14ac:dyDescent="0.3">
      <c r="A196" s="168" t="s">
        <v>237</v>
      </c>
      <c r="B196" s="33"/>
      <c r="C196" s="113" t="s">
        <v>431</v>
      </c>
      <c r="D196" s="87" t="s">
        <v>266</v>
      </c>
      <c r="E196" s="54"/>
      <c r="F196" s="110"/>
      <c r="G196" s="239"/>
      <c r="H196" s="239"/>
      <c r="I196" s="211"/>
    </row>
    <row r="197" spans="1:12" ht="14.25" thickBot="1" x14ac:dyDescent="0.3">
      <c r="A197" s="168" t="s">
        <v>232</v>
      </c>
      <c r="B197" s="36"/>
      <c r="C197" s="106" t="s">
        <v>363</v>
      </c>
      <c r="D197" s="89" t="s">
        <v>432</v>
      </c>
      <c r="E197" s="54"/>
      <c r="F197" s="110"/>
      <c r="G197" s="238"/>
      <c r="H197" s="238"/>
      <c r="I197" s="211"/>
    </row>
    <row r="198" spans="1:12" ht="14.25" thickBot="1" x14ac:dyDescent="0.3">
      <c r="A198" s="168" t="s">
        <v>233</v>
      </c>
      <c r="B198" s="33"/>
      <c r="C198" s="106" t="s">
        <v>364</v>
      </c>
      <c r="D198" s="89" t="s">
        <v>433</v>
      </c>
      <c r="E198" s="54"/>
      <c r="F198" s="110"/>
      <c r="G198" s="238"/>
      <c r="H198" s="238"/>
      <c r="I198" s="211"/>
      <c r="L198" s="46"/>
    </row>
    <row r="199" spans="1:12" ht="14.25" thickBot="1" x14ac:dyDescent="0.3">
      <c r="A199" s="168" t="s">
        <v>234</v>
      </c>
      <c r="B199" s="36"/>
      <c r="C199" s="106" t="s">
        <v>365</v>
      </c>
      <c r="D199" s="89" t="s">
        <v>434</v>
      </c>
      <c r="E199" s="54"/>
      <c r="F199" s="110"/>
      <c r="G199" s="238"/>
      <c r="H199" s="238"/>
      <c r="I199" s="211"/>
      <c r="L199" s="46"/>
    </row>
    <row r="200" spans="1:12" ht="14.25" thickBot="1" x14ac:dyDescent="0.3">
      <c r="A200" s="168" t="s">
        <v>235</v>
      </c>
      <c r="B200" s="36"/>
      <c r="C200" s="106" t="s">
        <v>366</v>
      </c>
      <c r="D200" s="89" t="s">
        <v>435</v>
      </c>
      <c r="E200" s="54"/>
      <c r="F200" s="110"/>
      <c r="G200" s="238"/>
      <c r="H200" s="238"/>
      <c r="I200" s="211"/>
      <c r="L200" s="67"/>
    </row>
    <row r="201" spans="1:12" ht="13.5" x14ac:dyDescent="0.25">
      <c r="A201" s="168" t="s">
        <v>236</v>
      </c>
      <c r="B201" s="33"/>
      <c r="C201" s="106"/>
      <c r="D201" s="89" t="s">
        <v>315</v>
      </c>
      <c r="E201" s="54"/>
      <c r="F201" s="110"/>
      <c r="G201" s="218">
        <f>SUM(G199:G200)</f>
        <v>0</v>
      </c>
      <c r="H201" s="219">
        <f>SUM(H199:H200)</f>
        <v>0</v>
      </c>
      <c r="I201" s="190">
        <f>SUM(I199:I200)</f>
        <v>0</v>
      </c>
    </row>
    <row r="202" spans="1:12" ht="13.5" x14ac:dyDescent="0.25">
      <c r="A202" s="168" t="s">
        <v>231</v>
      </c>
      <c r="B202" s="33"/>
      <c r="C202" s="113" t="s">
        <v>436</v>
      </c>
      <c r="D202" s="87" t="s">
        <v>265</v>
      </c>
      <c r="E202" s="54"/>
      <c r="F202" s="110"/>
      <c r="G202" s="237"/>
      <c r="H202" s="237"/>
      <c r="I202" s="187"/>
    </row>
    <row r="203" spans="1:12" ht="14.25" thickBot="1" x14ac:dyDescent="0.3">
      <c r="A203" s="168" t="s">
        <v>238</v>
      </c>
      <c r="B203" s="33"/>
      <c r="C203" s="113" t="s">
        <v>437</v>
      </c>
      <c r="D203" s="87" t="s">
        <v>377</v>
      </c>
      <c r="E203" s="54"/>
      <c r="F203" s="110"/>
      <c r="G203" s="216">
        <f>G196-G202</f>
        <v>0</v>
      </c>
      <c r="H203" s="217">
        <f>H196-H202</f>
        <v>0</v>
      </c>
      <c r="I203" s="190">
        <f>I196-I202</f>
        <v>0</v>
      </c>
    </row>
    <row r="204" spans="1:12" ht="14.25" thickBot="1" x14ac:dyDescent="0.3">
      <c r="A204" s="168" t="s">
        <v>239</v>
      </c>
      <c r="B204" s="33"/>
      <c r="C204" s="106" t="s">
        <v>367</v>
      </c>
      <c r="D204" s="89" t="s">
        <v>316</v>
      </c>
      <c r="E204" s="54"/>
      <c r="F204" s="110"/>
      <c r="G204" s="238"/>
      <c r="H204" s="239"/>
      <c r="I204" s="211"/>
    </row>
    <row r="205" spans="1:12" ht="13.5" x14ac:dyDescent="0.25">
      <c r="A205" s="168" t="s">
        <v>240</v>
      </c>
      <c r="B205" s="33"/>
      <c r="C205" s="106" t="s">
        <v>368</v>
      </c>
      <c r="D205" s="89" t="s">
        <v>317</v>
      </c>
      <c r="E205" s="54"/>
      <c r="F205" s="110"/>
      <c r="G205" s="214"/>
      <c r="H205" s="215"/>
      <c r="I205" s="187"/>
    </row>
    <row r="206" spans="1:12" ht="13.5" x14ac:dyDescent="0.25">
      <c r="A206" s="168" t="s">
        <v>241</v>
      </c>
      <c r="B206" s="33"/>
      <c r="C206" s="106"/>
      <c r="D206" s="89" t="s">
        <v>369</v>
      </c>
      <c r="E206" s="54"/>
      <c r="F206" s="110"/>
      <c r="G206" s="188">
        <f>SUM(G204:G205)</f>
        <v>0</v>
      </c>
      <c r="H206" s="189">
        <f>SUM(H204:H205)</f>
        <v>0</v>
      </c>
      <c r="I206" s="190">
        <f>SUM(I204:I205)</f>
        <v>0</v>
      </c>
    </row>
    <row r="207" spans="1:12" ht="14.25" thickBot="1" x14ac:dyDescent="0.3">
      <c r="A207" s="168" t="s">
        <v>242</v>
      </c>
      <c r="B207" s="114"/>
      <c r="C207" s="115" t="s">
        <v>370</v>
      </c>
      <c r="D207" s="97" t="s">
        <v>378</v>
      </c>
      <c r="E207" s="116"/>
      <c r="F207" s="117"/>
      <c r="G207" s="192">
        <f>G203-G206</f>
        <v>0</v>
      </c>
      <c r="H207" s="193">
        <f>H203-H206</f>
        <v>0</v>
      </c>
      <c r="I207" s="194">
        <f>I203-I206</f>
        <v>0</v>
      </c>
    </row>
    <row r="209" spans="1:10" ht="15.75" x14ac:dyDescent="0.25">
      <c r="A209" s="150"/>
      <c r="B209" s="151" t="s">
        <v>387</v>
      </c>
      <c r="C209" s="146"/>
      <c r="D209" s="146"/>
      <c r="E209" s="147"/>
      <c r="F209" s="93" t="s">
        <v>248</v>
      </c>
      <c r="G209" s="156">
        <f t="shared" ref="G209:J210" si="3">G4</f>
        <v>44562</v>
      </c>
      <c r="H209" s="156">
        <f t="shared" si="3"/>
        <v>44927</v>
      </c>
      <c r="I209" s="156">
        <f t="shared" si="3"/>
        <v>45292</v>
      </c>
      <c r="J209" s="156">
        <f t="shared" si="3"/>
        <v>45658</v>
      </c>
    </row>
    <row r="210" spans="1:10" ht="14.25" thickBot="1" x14ac:dyDescent="0.3">
      <c r="A210" s="152"/>
      <c r="B210" s="153"/>
      <c r="C210" s="148"/>
      <c r="D210" s="148"/>
      <c r="E210" s="149"/>
      <c r="F210" s="23" t="s">
        <v>247</v>
      </c>
      <c r="G210" s="9">
        <f t="shared" si="3"/>
        <v>44926</v>
      </c>
      <c r="H210" s="9">
        <f t="shared" si="3"/>
        <v>45291</v>
      </c>
      <c r="I210" s="9">
        <f t="shared" si="3"/>
        <v>45657</v>
      </c>
      <c r="J210" s="9">
        <f t="shared" si="3"/>
        <v>46022</v>
      </c>
    </row>
    <row r="211" spans="1:10" ht="13.5" x14ac:dyDescent="0.25">
      <c r="A211" s="169" t="s">
        <v>468</v>
      </c>
      <c r="B211" s="122"/>
      <c r="C211" s="154"/>
      <c r="D211" s="276" t="s">
        <v>388</v>
      </c>
      <c r="E211" s="277"/>
      <c r="F211" s="278"/>
      <c r="G211" s="4"/>
      <c r="H211" s="2"/>
      <c r="I211" s="3"/>
      <c r="J211" s="3"/>
    </row>
    <row r="212" spans="1:10" ht="13.5" x14ac:dyDescent="0.25">
      <c r="A212" s="169" t="s">
        <v>469</v>
      </c>
      <c r="B212" s="120"/>
      <c r="C212" s="155"/>
      <c r="D212" s="279" t="s">
        <v>389</v>
      </c>
      <c r="E212" s="280"/>
      <c r="F212" s="278"/>
      <c r="G212" s="4"/>
      <c r="H212" s="2"/>
      <c r="I212" s="3"/>
      <c r="J212" s="3"/>
    </row>
    <row r="214" spans="1:10" x14ac:dyDescent="0.25">
      <c r="E214" s="118"/>
    </row>
    <row r="217" spans="1:10" x14ac:dyDescent="0.25">
      <c r="D217" s="118"/>
    </row>
    <row r="219" spans="1:10" x14ac:dyDescent="0.25">
      <c r="D219" s="118"/>
    </row>
    <row r="221" spans="1:10" x14ac:dyDescent="0.25">
      <c r="D221" s="118"/>
    </row>
  </sheetData>
  <sheetProtection password="95E2" sheet="1" objects="1" scenarios="1"/>
  <dataConsolidate/>
  <mergeCells count="10">
    <mergeCell ref="G188:I188"/>
    <mergeCell ref="B2:C2"/>
    <mergeCell ref="D211:F211"/>
    <mergeCell ref="D212:F212"/>
    <mergeCell ref="A184:E185"/>
    <mergeCell ref="A4:E5"/>
    <mergeCell ref="A102:E103"/>
    <mergeCell ref="A126:E127"/>
    <mergeCell ref="D144:F144"/>
    <mergeCell ref="D149:F149"/>
  </mergeCells>
  <phoneticPr fontId="4" type="noConversion"/>
  <pageMargins left="0.75" right="0.75" top="1" bottom="1" header="0.4921259845" footer="0.4921259845"/>
  <pageSetup paperSize="9" scale="56" fitToHeight="2" orientation="portrait" horizontalDpi="300" verticalDpi="300" r:id="rId1"/>
  <headerFooter alignWithMargins="0">
    <oddHeader>&amp;L&amp;A   Příloha C, verze 001_1 platná od 1.10.2004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POKYNY PRO VYPLNĚNÍ</vt:lpstr>
      <vt:lpstr>Rozpočet</vt:lpstr>
      <vt:lpstr>List1</vt:lpstr>
      <vt:lpstr>EHKData_Obce</vt:lpstr>
      <vt:lpstr>EHKInfo_Obce</vt:lpstr>
      <vt:lpstr>'POKYNY PRO VYPLNĚNÍ'!Oblast_tisku</vt:lpstr>
    </vt:vector>
  </TitlesOfParts>
  <Company>ČMZRB,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C - Obec verze 001_7</dc:title>
  <dc:creator>ČMZRB, a.s.</dc:creator>
  <dc:description>platnost od 01.01.2018</dc:description>
  <cp:lastModifiedBy>Marta</cp:lastModifiedBy>
  <cp:lastPrinted>2011-05-15T10:47:23Z</cp:lastPrinted>
  <dcterms:created xsi:type="dcterms:W3CDTF">2004-02-04T11:05:41Z</dcterms:created>
  <dcterms:modified xsi:type="dcterms:W3CDTF">2024-11-18T13:32:15Z</dcterms:modified>
</cp:coreProperties>
</file>