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Marta\CMZRB\Import\2024\Prilohy EHK 2024\"/>
    </mc:Choice>
  </mc:AlternateContent>
  <bookViews>
    <workbookView xWindow="1035" yWindow="1500" windowWidth="14325" windowHeight="8985" firstSheet="1" activeTab="1"/>
  </bookViews>
  <sheets>
    <sheet name="JUN-MINI" sheetId="3" state="hidden" r:id="rId1"/>
    <sheet name="POKYNY PRO VYPLNĚNÍ" sheetId="7" r:id="rId2"/>
    <sheet name="JUS-MINI" sheetId="2" state="hidden" r:id="rId3"/>
    <sheet name="JUN-STANDARD" sheetId="4" r:id="rId4"/>
  </sheets>
  <definedNames>
    <definedName name="EHKData_JUNMini">'JUN-MINI'!$A$4:$L$44</definedName>
    <definedName name="EHKData_JUNStan">'JUN-STANDARD'!$A$4:$L$67</definedName>
    <definedName name="EHKData_JUSMini">'JUS-MINI'!$A$4:$H$36</definedName>
    <definedName name="EHKData_JUSStan">#REF!</definedName>
    <definedName name="EHKInfo_JUNMini">'JUN-MINI'!$F$2:$L$3</definedName>
    <definedName name="EHKInfo_JUNStan">'JUN-STANDARD'!$F$2:$L$3</definedName>
    <definedName name="EHKInfo_JUSMini">'JUS-MINI'!$F$2:$H$3</definedName>
    <definedName name="EHKInfo_JUSStan">#REF!</definedName>
    <definedName name="_xlnm.Print_Area" localSheetId="0">'JUN-MINI'!$A$2:$D$44</definedName>
    <definedName name="_xlnm.Print_Area" localSheetId="3">'JUN-STANDARD'!$B$1:$L$78</definedName>
    <definedName name="_xlnm.Print_Area" localSheetId="2">'JUS-MINI'!$A$1:$D$36</definedName>
    <definedName name="_xlnm.Print_Area" localSheetId="1">'POKYNY PRO VYPLNĚNÍ'!$A$1:$H$26</definedName>
  </definedNames>
  <calcPr calcId="162913"/>
</workbook>
</file>

<file path=xl/calcChain.xml><?xml version="1.0" encoding="utf-8"?>
<calcChain xmlns="http://schemas.openxmlformats.org/spreadsheetml/2006/main">
  <c r="F47" i="4" l="1"/>
  <c r="F61" i="4" s="1"/>
  <c r="F67" i="4" s="1"/>
  <c r="F54" i="4"/>
  <c r="F41" i="4"/>
  <c r="F38" i="4"/>
  <c r="F35" i="4"/>
  <c r="F34" i="4" s="1"/>
  <c r="F33" i="4" s="1"/>
  <c r="F7" i="4"/>
  <c r="F18" i="4"/>
  <c r="F24" i="4"/>
  <c r="F27" i="4"/>
  <c r="L29" i="3"/>
  <c r="L36" i="3"/>
  <c r="L23" i="3"/>
  <c r="L7" i="3"/>
  <c r="L4" i="3" s="1"/>
  <c r="L22" i="3" s="1"/>
  <c r="L21" i="3" s="1"/>
  <c r="K29" i="3"/>
  <c r="K36" i="3"/>
  <c r="K23" i="3"/>
  <c r="K7" i="3"/>
  <c r="K4" i="3" s="1"/>
  <c r="J29" i="3"/>
  <c r="J36" i="3"/>
  <c r="J43" i="3" s="1"/>
  <c r="J23" i="3"/>
  <c r="J7" i="3"/>
  <c r="J4" i="3" s="1"/>
  <c r="F7" i="3"/>
  <c r="H7" i="3"/>
  <c r="H4" i="3" s="1"/>
  <c r="H22" i="3" s="1"/>
  <c r="H21" i="3" s="1"/>
  <c r="I7" i="3"/>
  <c r="I4" i="3" s="1"/>
  <c r="H23" i="3"/>
  <c r="I23" i="3"/>
  <c r="H29" i="3"/>
  <c r="I29" i="3"/>
  <c r="I43" i="3" s="1"/>
  <c r="H36" i="3"/>
  <c r="I36" i="3"/>
  <c r="H43" i="3"/>
  <c r="G7" i="3"/>
  <c r="G4" i="3" s="1"/>
  <c r="G23" i="3"/>
  <c r="G29" i="3"/>
  <c r="G36" i="3"/>
  <c r="F36" i="3"/>
  <c r="F29" i="3"/>
  <c r="F43" i="3" s="1"/>
  <c r="F4" i="3"/>
  <c r="F23" i="3"/>
  <c r="G47" i="4"/>
  <c r="G54" i="4"/>
  <c r="G61" i="4" s="1"/>
  <c r="G67" i="4" s="1"/>
  <c r="H47" i="4"/>
  <c r="H54" i="4"/>
  <c r="I47" i="4"/>
  <c r="I54" i="4"/>
  <c r="I61" i="4" s="1"/>
  <c r="I67" i="4" s="1"/>
  <c r="J47" i="4"/>
  <c r="J54" i="4"/>
  <c r="K47" i="4"/>
  <c r="K54" i="4"/>
  <c r="K61" i="4" s="1"/>
  <c r="K67" i="4" s="1"/>
  <c r="L47" i="4"/>
  <c r="L54" i="4"/>
  <c r="K41" i="4"/>
  <c r="K38" i="4"/>
  <c r="K35" i="4"/>
  <c r="K34" i="4" s="1"/>
  <c r="K33" i="4" s="1"/>
  <c r="K7" i="4"/>
  <c r="K18" i="4"/>
  <c r="K24" i="4"/>
  <c r="K27" i="4"/>
  <c r="G41" i="4"/>
  <c r="G38" i="4"/>
  <c r="G35" i="4"/>
  <c r="G34" i="4" s="1"/>
  <c r="G7" i="4"/>
  <c r="G18" i="4"/>
  <c r="G24" i="4"/>
  <c r="G27" i="4"/>
  <c r="G23" i="4" s="1"/>
  <c r="L7" i="4"/>
  <c r="L18" i="4"/>
  <c r="L24" i="4"/>
  <c r="L27" i="4"/>
  <c r="L23" i="4" s="1"/>
  <c r="I7" i="4"/>
  <c r="I18" i="4"/>
  <c r="I24" i="4"/>
  <c r="I27" i="4"/>
  <c r="I23" i="4" s="1"/>
  <c r="J7" i="4"/>
  <c r="J18" i="4"/>
  <c r="J24" i="4"/>
  <c r="J27" i="4"/>
  <c r="J23" i="4" s="1"/>
  <c r="I35" i="4"/>
  <c r="I38" i="4"/>
  <c r="I41" i="4"/>
  <c r="J35" i="4"/>
  <c r="J38" i="4"/>
  <c r="J41" i="4"/>
  <c r="L35" i="4"/>
  <c r="L38" i="4"/>
  <c r="L41" i="4"/>
  <c r="H7" i="4"/>
  <c r="H18" i="4"/>
  <c r="H24" i="4"/>
  <c r="H27" i="4"/>
  <c r="H23" i="4" s="1"/>
  <c r="H41" i="4"/>
  <c r="H38" i="4"/>
  <c r="H35" i="4"/>
  <c r="H25" i="2"/>
  <c r="H29" i="2"/>
  <c r="G25" i="2"/>
  <c r="G29" i="2"/>
  <c r="F25" i="2"/>
  <c r="F29" i="2"/>
  <c r="H20" i="2"/>
  <c r="G20" i="2"/>
  <c r="F20" i="2"/>
  <c r="H6" i="2"/>
  <c r="H4" i="2" s="1"/>
  <c r="H19" i="2" s="1"/>
  <c r="H18" i="2" s="1"/>
  <c r="G6" i="2"/>
  <c r="G4" i="2"/>
  <c r="F6" i="2"/>
  <c r="F4" i="2" s="1"/>
  <c r="J4" i="4" l="1"/>
  <c r="L4" i="4"/>
  <c r="G33" i="4"/>
  <c r="J22" i="3"/>
  <c r="J21" i="3" s="1"/>
  <c r="G19" i="2"/>
  <c r="G18" i="2" s="1"/>
  <c r="G4" i="4"/>
  <c r="G32" i="4" s="1"/>
  <c r="G31" i="4" s="1"/>
  <c r="G35" i="2"/>
  <c r="K22" i="3"/>
  <c r="K21" i="3" s="1"/>
  <c r="F19" i="2"/>
  <c r="F18" i="2" s="1"/>
  <c r="J34" i="4"/>
  <c r="J33" i="4" s="1"/>
  <c r="J32" i="4" s="1"/>
  <c r="J31" i="4" s="1"/>
  <c r="I4" i="4"/>
  <c r="I32" i="4" s="1"/>
  <c r="I31" i="4" s="1"/>
  <c r="H35" i="2"/>
  <c r="H4" i="4"/>
  <c r="I22" i="3"/>
  <c r="I21" i="3" s="1"/>
  <c r="F23" i="4"/>
  <c r="F35" i="2"/>
  <c r="K23" i="4"/>
  <c r="L61" i="4"/>
  <c r="L67" i="4" s="1"/>
  <c r="J61" i="4"/>
  <c r="J67" i="4" s="1"/>
  <c r="H61" i="4"/>
  <c r="H67" i="4" s="1"/>
  <c r="F22" i="3"/>
  <c r="F21" i="3" s="1"/>
  <c r="G43" i="3"/>
  <c r="L43" i="3"/>
  <c r="F4" i="4"/>
  <c r="F32" i="4" s="1"/>
  <c r="F31" i="4" s="1"/>
  <c r="H34" i="4"/>
  <c r="H33" i="4" s="1"/>
  <c r="L34" i="4"/>
  <c r="L33" i="4" s="1"/>
  <c r="L32" i="4" s="1"/>
  <c r="L31" i="4" s="1"/>
  <c r="I34" i="4"/>
  <c r="I33" i="4" s="1"/>
  <c r="K4" i="4"/>
  <c r="K32" i="4" s="1"/>
  <c r="K31" i="4" s="1"/>
  <c r="G22" i="3"/>
  <c r="G21" i="3" s="1"/>
  <c r="K43" i="3"/>
  <c r="H32" i="4"/>
  <c r="H31" i="4" s="1"/>
</calcChain>
</file>

<file path=xl/sharedStrings.xml><?xml version="1.0" encoding="utf-8"?>
<sst xmlns="http://schemas.openxmlformats.org/spreadsheetml/2006/main" count="403" uniqueCount="263">
  <si>
    <t>Zásoby</t>
  </si>
  <si>
    <t xml:space="preserve">   materiál</t>
  </si>
  <si>
    <t xml:space="preserve">   zboží</t>
  </si>
  <si>
    <t xml:space="preserve">   výrobky a nedok výroba</t>
  </si>
  <si>
    <t>Pohledávky</t>
  </si>
  <si>
    <t>Závazky</t>
  </si>
  <si>
    <t>Podrozvahové závazky</t>
  </si>
  <si>
    <t>Nákladové úroky</t>
  </si>
  <si>
    <t>Uplatněné odpisy</t>
  </si>
  <si>
    <t>Nehmotný investiční majetek</t>
  </si>
  <si>
    <t>Hmotný investiční majetek</t>
  </si>
  <si>
    <t>Peníze a ceniny</t>
  </si>
  <si>
    <t>Bankovní účty</t>
  </si>
  <si>
    <t>Majetkové cenné papíry a vklady</t>
  </si>
  <si>
    <t>Ostatní finanční majetek</t>
  </si>
  <si>
    <t>Opravné položky k nabytému majetku (aktivní)</t>
  </si>
  <si>
    <t>Cizí zdroje</t>
  </si>
  <si>
    <t>Rezervy</t>
  </si>
  <si>
    <t>Úvěry</t>
  </si>
  <si>
    <t>Opravné položky k nabytému majetku (pasivní)</t>
  </si>
  <si>
    <t>Vlastní kapitál</t>
  </si>
  <si>
    <t xml:space="preserve">   ostatní</t>
  </si>
  <si>
    <t xml:space="preserve">   pozemky</t>
  </si>
  <si>
    <t xml:space="preserve">   stavby</t>
  </si>
  <si>
    <t xml:space="preserve">   stroje a zařízení</t>
  </si>
  <si>
    <t xml:space="preserve">   z obchodního styku</t>
  </si>
  <si>
    <t xml:space="preserve">      krátkodobé</t>
  </si>
  <si>
    <t xml:space="preserve">      dlouhodobé</t>
  </si>
  <si>
    <t xml:space="preserve">   krátkodobé</t>
  </si>
  <si>
    <t xml:space="preserve">   dlouhodobé</t>
  </si>
  <si>
    <t>Příjmy celkem</t>
  </si>
  <si>
    <t>Prodej zboží, výrobků a služeb</t>
  </si>
  <si>
    <t>Ostatní příjmy</t>
  </si>
  <si>
    <t>Uzávěrková úprava příjmů</t>
  </si>
  <si>
    <t>Výdaje celkem</t>
  </si>
  <si>
    <t>Nákup materiálu a zboží</t>
  </si>
  <si>
    <t>Mzdy</t>
  </si>
  <si>
    <t>Platby pojistného</t>
  </si>
  <si>
    <t>Provozní režie</t>
  </si>
  <si>
    <t>Uzávěrková úprava výdajů</t>
  </si>
  <si>
    <t>Rozdíl příjmů a výdajů</t>
  </si>
  <si>
    <t>SJU14</t>
  </si>
  <si>
    <t>SJU21</t>
  </si>
  <si>
    <t>SJU22</t>
  </si>
  <si>
    <t>SJU23</t>
  </si>
  <si>
    <t>SJU24</t>
  </si>
  <si>
    <t>SJU25</t>
  </si>
  <si>
    <t>SJU26</t>
  </si>
  <si>
    <t>SJU27</t>
  </si>
  <si>
    <t>SJU28</t>
  </si>
  <si>
    <t>SJU29</t>
  </si>
  <si>
    <t>SJU36</t>
  </si>
  <si>
    <t>SJU37</t>
  </si>
  <si>
    <t>SJU40</t>
  </si>
  <si>
    <t>SJU41</t>
  </si>
  <si>
    <t>SJU42</t>
  </si>
  <si>
    <t>SJU43</t>
  </si>
  <si>
    <t>SJU44</t>
  </si>
  <si>
    <t>SJU45</t>
  </si>
  <si>
    <t>SJU46</t>
  </si>
  <si>
    <t>SJU47</t>
  </si>
  <si>
    <t>SJU48</t>
  </si>
  <si>
    <t>SJU49</t>
  </si>
  <si>
    <t>SJU50</t>
  </si>
  <si>
    <t>SJU51</t>
  </si>
  <si>
    <t>SJU56</t>
  </si>
  <si>
    <t>SJU01</t>
  </si>
  <si>
    <t>SJU02</t>
  </si>
  <si>
    <t>SJU03</t>
  </si>
  <si>
    <t>SJU04</t>
  </si>
  <si>
    <t>SJU05</t>
  </si>
  <si>
    <t>SJU06</t>
  </si>
  <si>
    <t>SJU07</t>
  </si>
  <si>
    <t>SJU08</t>
  </si>
  <si>
    <t>SJU09</t>
  </si>
  <si>
    <t>Krátkod. pohledávky po lh. splatnosti nad 180 dnů</t>
  </si>
  <si>
    <t>řádek</t>
  </si>
  <si>
    <t>číslo</t>
  </si>
  <si>
    <t>vzorce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</si>
  <si>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</si>
  <si>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</si>
  <si>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</si>
  <si>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</si>
  <si>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</si>
  <si>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</si>
  <si>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</si>
  <si>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</si>
  <si>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</si>
  <si>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 xml:space="preserve">Majetek celkem (Aktiva) </t>
  </si>
  <si>
    <t>Závazky a jmění (Pasiva)</t>
  </si>
  <si>
    <t>ř. 33+34</t>
  </si>
  <si>
    <t>ř. 45 až 49</t>
  </si>
  <si>
    <t>ř. 4 až 7</t>
  </si>
  <si>
    <t>ř. 16+17</t>
  </si>
  <si>
    <t>ř. 1 - 17</t>
  </si>
  <si>
    <t>ř. 18 až 21</t>
  </si>
  <si>
    <t>ř. 23 až 25</t>
  </si>
  <si>
    <t>ř. 27 až 31</t>
  </si>
  <si>
    <t>ř. 22 - 26</t>
  </si>
  <si>
    <t>ř. 2+3+ 8 až 14</t>
  </si>
  <si>
    <t>Minulost</t>
  </si>
  <si>
    <t>NJU01</t>
  </si>
  <si>
    <t>NJU02</t>
  </si>
  <si>
    <t>ř. 2+3+4+9 až 17</t>
  </si>
  <si>
    <t>NJU03</t>
  </si>
  <si>
    <t>Dlouhodobý nehmotný majetek</t>
  </si>
  <si>
    <t>NJU04</t>
  </si>
  <si>
    <t>Drobný dlouhodobý nehmotný majetek</t>
  </si>
  <si>
    <t>NJU05</t>
  </si>
  <si>
    <t>Dlouhodobý hmotný majetek</t>
  </si>
  <si>
    <t>ř. 5 až 8</t>
  </si>
  <si>
    <t>NJU06</t>
  </si>
  <si>
    <t>NJU07</t>
  </si>
  <si>
    <t>NJU08</t>
  </si>
  <si>
    <t>NJU09</t>
  </si>
  <si>
    <t>NJU10</t>
  </si>
  <si>
    <t>NJU11</t>
  </si>
  <si>
    <t>Peníze v hotovosti</t>
  </si>
  <si>
    <t>NJU12</t>
  </si>
  <si>
    <t>Peníze na bankovních účtech</t>
  </si>
  <si>
    <t>NJU13</t>
  </si>
  <si>
    <t>Cenné papíry a peněžní vklady</t>
  </si>
  <si>
    <t>NJU14</t>
  </si>
  <si>
    <t>NJU15</t>
  </si>
  <si>
    <t>Ceniny</t>
  </si>
  <si>
    <t>NJU16</t>
  </si>
  <si>
    <t>NJU21</t>
  </si>
  <si>
    <t>NJU28</t>
  </si>
  <si>
    <t>Opravné položky k úplatně nabytému majetku (aktivní)</t>
  </si>
  <si>
    <t>NJU29</t>
  </si>
  <si>
    <t>ř. 19+20</t>
  </si>
  <si>
    <t>NJU30</t>
  </si>
  <si>
    <t>ř. 1-20</t>
  </si>
  <si>
    <t>NJU31</t>
  </si>
  <si>
    <t>ř. 21 až 25</t>
  </si>
  <si>
    <t>NJU32</t>
  </si>
  <si>
    <t>Závazky (bez úvěrů a půjček)</t>
  </si>
  <si>
    <t>NJU39</t>
  </si>
  <si>
    <t>Úvěry a půjčky</t>
  </si>
  <si>
    <t>NJU42</t>
  </si>
  <si>
    <t>Opravné položky k úplatně nabytému majetku (pasivní)</t>
  </si>
  <si>
    <t>NJU43</t>
  </si>
  <si>
    <t>Zákonné rezervy</t>
  </si>
  <si>
    <t>NJU44</t>
  </si>
  <si>
    <t>Časové rozlišení</t>
  </si>
  <si>
    <t>NJU45</t>
  </si>
  <si>
    <t>ř. 27 až 32</t>
  </si>
  <si>
    <t>NJU46</t>
  </si>
  <si>
    <t>Příjmy z prodeje zboží, výrobků a služeb</t>
  </si>
  <si>
    <t>NJU47</t>
  </si>
  <si>
    <t>NJU48</t>
  </si>
  <si>
    <t>NJU49</t>
  </si>
  <si>
    <t>NJU50</t>
  </si>
  <si>
    <t>NJU52</t>
  </si>
  <si>
    <t>Započtené příjmy</t>
  </si>
  <si>
    <t>NJU53</t>
  </si>
  <si>
    <t>ř. 34 až 39</t>
  </si>
  <si>
    <t>NJU54</t>
  </si>
  <si>
    <t>NJU55</t>
  </si>
  <si>
    <t>Ostatní výdaje</t>
  </si>
  <si>
    <t>NJU56</t>
  </si>
  <si>
    <t>NJU57</t>
  </si>
  <si>
    <t>NJU58</t>
  </si>
  <si>
    <t>NJU60</t>
  </si>
  <si>
    <t>Započtené výdaje</t>
  </si>
  <si>
    <t>NJU61</t>
  </si>
  <si>
    <t>ř. 26 - 33</t>
  </si>
  <si>
    <t>NJU66</t>
  </si>
  <si>
    <t>Plán</t>
  </si>
  <si>
    <t xml:space="preserve">Hmotný majetek v ocenění od 3 000 Kč do 40 000 Kč </t>
  </si>
  <si>
    <t>ř. 16 až 19</t>
  </si>
  <si>
    <t>NJU17</t>
  </si>
  <si>
    <t>NJU18</t>
  </si>
  <si>
    <t>NJU19</t>
  </si>
  <si>
    <t>NJU20</t>
  </si>
  <si>
    <t>ř. 21+24</t>
  </si>
  <si>
    <t>NJU22</t>
  </si>
  <si>
    <t>ř. 22+23</t>
  </si>
  <si>
    <t>NJU23</t>
  </si>
  <si>
    <t>NJU24</t>
  </si>
  <si>
    <t>NJU25</t>
  </si>
  <si>
    <t>ř. 25+26</t>
  </si>
  <si>
    <t>NJU26</t>
  </si>
  <si>
    <t>NJU27</t>
  </si>
  <si>
    <t>ř.29+30</t>
  </si>
  <si>
    <t>ř.1 - 30</t>
  </si>
  <si>
    <t>ř.31+38+41+42+43</t>
  </si>
  <si>
    <t>ř.32+35</t>
  </si>
  <si>
    <t>NJU33</t>
  </si>
  <si>
    <t>NJU34</t>
  </si>
  <si>
    <t>NJU35</t>
  </si>
  <si>
    <t>NJU36</t>
  </si>
  <si>
    <t>ř.36+37</t>
  </si>
  <si>
    <t>NJU37</t>
  </si>
  <si>
    <t>NJU38</t>
  </si>
  <si>
    <t>ř.39+40</t>
  </si>
  <si>
    <t>NJU40</t>
  </si>
  <si>
    <t>NJU41</t>
  </si>
  <si>
    <t>56</t>
  </si>
  <si>
    <t>57</t>
  </si>
  <si>
    <t>58</t>
  </si>
  <si>
    <t>ř. 44 - 51</t>
  </si>
  <si>
    <t>59</t>
  </si>
  <si>
    <t>NJU63</t>
  </si>
  <si>
    <t>60</t>
  </si>
  <si>
    <t>NJU64</t>
  </si>
  <si>
    <t>61</t>
  </si>
  <si>
    <t>NJU65</t>
  </si>
  <si>
    <t>62</t>
  </si>
  <si>
    <t>63</t>
  </si>
  <si>
    <t>Výdaje za nákup materiálu a zboží</t>
  </si>
  <si>
    <t>Výkaz Jednoduché účetnictví Minimální varianta</t>
  </si>
  <si>
    <t>Výkaz s platností před rokem 2001</t>
  </si>
  <si>
    <t>Výkaz s platností od roku 2001</t>
  </si>
  <si>
    <t xml:space="preserve">Peníze v hotovosti </t>
  </si>
  <si>
    <t xml:space="preserve">   ostatní </t>
  </si>
  <si>
    <t xml:space="preserve"> </t>
  </si>
  <si>
    <t>NJU62</t>
  </si>
  <si>
    <t>ř.2+3+4+9+10+11+12+13+14+15+20+27</t>
  </si>
  <si>
    <t xml:space="preserve">  z toho Mzdy</t>
  </si>
  <si>
    <t xml:space="preserve">             Platby pojistného</t>
  </si>
  <si>
    <t xml:space="preserve">             Provozní režie</t>
  </si>
  <si>
    <t>ř. 52+53</t>
  </si>
  <si>
    <t>v Kč</t>
  </si>
  <si>
    <t>Příjmy celkem (bez započtených)</t>
  </si>
  <si>
    <t>Výdaje celkem (bez započtených)</t>
  </si>
  <si>
    <t>Započtené příjmy nebo položky upravující základ daně</t>
  </si>
  <si>
    <t>Započtené výdaje nebo položky upravující základ daně</t>
  </si>
  <si>
    <t>Ostatní finanční majetek (úvěry a půjčky poskytnuté,….)</t>
  </si>
  <si>
    <t>Poznámka</t>
  </si>
  <si>
    <t xml:space="preserve">·          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</si>
  <si>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</si>
  <si>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 xml:space="preserve">Pokyny pro vyplnění ekonomických příloh žádosti v elektronické formě </t>
  </si>
  <si>
    <t xml:space="preserve">
Požadované údaje zpracuje:</t>
  </si>
  <si>
    <t>Vyplněný soubor přejmenuje do následujícího tvaru názvu:</t>
  </si>
  <si>
    <t>Základ daně</t>
  </si>
  <si>
    <t>64</t>
  </si>
  <si>
    <t>NJU67</t>
  </si>
  <si>
    <t>ř. 58+50-57</t>
  </si>
  <si>
    <t>ve formě prognózy hospodaření na 3 období, (tj. výhled do konce běžného období a na dvě další období, resp. v případě, kdy žádost je podávána v posledním měsíci běžného období, výhled na celá tři období dopředu).</t>
  </si>
  <si>
    <t xml:space="preserve">"Daňová evidence"  </t>
  </si>
  <si>
    <t xml:space="preserve">Název / jméno klienta: </t>
  </si>
  <si>
    <t>IČ/RČ:</t>
  </si>
  <si>
    <t>Počet všech osob ve společné domácnosti (děti a dospělí)</t>
  </si>
  <si>
    <r>
      <t xml:space="preserve">Odhad </t>
    </r>
    <r>
      <rPr>
        <sz val="10"/>
        <rFont val="Arial"/>
        <family val="2"/>
        <charset val="238"/>
      </rPr>
      <t>celkového ročního objemu splátek úvěrů a leasingů</t>
    </r>
    <r>
      <rPr>
        <b/>
        <sz val="10"/>
        <rFont val="Arial"/>
        <family val="2"/>
        <charset val="238"/>
      </rPr>
      <t xml:space="preserve"> v tis. Kč</t>
    </r>
  </si>
  <si>
    <r>
      <t xml:space="preserve">Odhad celkového roční objemu spoření a pojistného </t>
    </r>
    <r>
      <rPr>
        <b/>
        <sz val="10"/>
        <rFont val="Arial CE"/>
        <charset val="238"/>
      </rPr>
      <t>v tis. Kč</t>
    </r>
  </si>
  <si>
    <r>
      <t xml:space="preserve">Všechny ostatní celkové roční výdaje (výživné apod.) </t>
    </r>
    <r>
      <rPr>
        <b/>
        <sz val="10"/>
        <rFont val="Arial CE"/>
        <charset val="238"/>
      </rPr>
      <t>v tis. Kč</t>
    </r>
  </si>
  <si>
    <r>
      <t xml:space="preserve">Souhrnný daňový základ </t>
    </r>
    <r>
      <rPr>
        <b/>
        <sz val="10"/>
        <rFont val="Arial CE"/>
        <charset val="238"/>
      </rPr>
      <t>v tis Kč</t>
    </r>
  </si>
  <si>
    <r>
      <t xml:space="preserve">Daň z příjmů celkem </t>
    </r>
    <r>
      <rPr>
        <b/>
        <sz val="10"/>
        <rFont val="Arial CE"/>
        <charset val="238"/>
      </rPr>
      <t>v tis. Kč</t>
    </r>
  </si>
  <si>
    <r>
      <t xml:space="preserve">Celkový čistý roční příjem manžela/manželky </t>
    </r>
    <r>
      <rPr>
        <b/>
        <sz val="10"/>
        <rFont val="Arial CE"/>
        <charset val="238"/>
      </rPr>
      <t xml:space="preserve">v tis. Kč </t>
    </r>
    <r>
      <rPr>
        <sz val="10"/>
        <rFont val="Arial CE"/>
        <charset val="238"/>
      </rPr>
      <t>(nepovinný údaj)</t>
    </r>
  </si>
  <si>
    <t>Doba podnikání v letech</t>
  </si>
  <si>
    <t>Podíl největšího odběratele na celkových příjmech (%)</t>
  </si>
  <si>
    <t>Zkušenosti žadatele v odvětví převažující činnosti (v letech)</t>
  </si>
  <si>
    <t xml:space="preserve">  </t>
  </si>
  <si>
    <t>Průměrný počet zaměstnanců žadatele po přepočtu na plný pracovní úvazek</t>
  </si>
  <si>
    <t xml:space="preserve">Před vyplněním přílohy je v zájmu klienta zkontrolovat, zda verze přílohy, kterou si stáhl z webových stránek banky, kterou  hodlá vyplnit     a odeslat bance odpovídá verzi přílohy, která je v den odesílání zveřejněna na webových stránkách banky. </t>
  </si>
  <si>
    <t>Upozorňujeme, že pokud odeslaná data nebudou vyplněna v aktuální verzi přílohy, je banka oprávněna vyžádat si data od klienta znovu, vyplněná v aktuální verzi přílohy.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</si>
  <si>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Kč.</t>
    </r>
  </si>
  <si>
    <t>V případě, že se účetní období klienta nekryje s obdobím kalendářního roku, klient přepíše v záhlaví tabulek data počátku a konce období.</t>
  </si>
  <si>
    <r>
      <t>Klient_JU_ddmmrr.xls (</t>
    </r>
    <r>
      <rPr>
        <i/>
        <sz val="11"/>
        <rFont val="Arial"/>
        <family val="2"/>
        <charset val="238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JAN_NOVY_JU_150117.xls</t>
    </r>
    <r>
      <rPr>
        <sz val="11"/>
        <rFont val="Arial"/>
        <family val="2"/>
      </rPr>
      <t>)).</t>
    </r>
  </si>
  <si>
    <t>za předcházející 4 období</t>
  </si>
  <si>
    <t>Verze  002_02 platná od  1.1. 2025</t>
  </si>
  <si>
    <r>
      <t xml:space="preserve">Příloha D </t>
    </r>
    <r>
      <rPr>
        <b/>
        <sz val="12"/>
        <color indexed="10"/>
        <rFont val="Arial CE"/>
        <family val="2"/>
        <charset val="238"/>
      </rPr>
      <t>- Verze 002_02  platná od 1.1.2025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</si>
</sst>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charset val="238"/>
    </font>
    <font>
      <u/>
      <sz val="10"/>
      <color indexed="12"/>
      <name val="Arial CE"/>
      <charset val="238"/>
    </font>
    <font>
      <b/>
      <sz val="14"/>
      <name val="Arial CE"/>
      <family val="2"/>
      <charset val="238"/>
    </font>
    <font>
      <sz val="11"/>
      <name val="Arial"/>
      <family val="2"/>
    </font>
    <font>
      <i/>
      <sz val="11"/>
      <name val="Arial"/>
      <family val="2"/>
    </font>
    <font>
      <sz val="11"/>
      <name val="Arial CE"/>
      <charset val="238"/>
    </font>
    <font>
      <b/>
      <sz val="18"/>
      <name val="Arial CE"/>
      <family val="2"/>
      <charset val="238"/>
    </font>
    <font>
      <sz val="11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sz val="14"/>
      <name val="Arial CE"/>
      <charset val="238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u/>
      <sz val="11"/>
      <color theme="4"/>
      <name val="Arial CE"/>
      <family val="2"/>
      <charset val="238"/>
    </font>
    <font>
      <sz val="11"/>
      <color theme="4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317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1" xfId="0" applyFill="1" applyBorder="1"/>
    <xf numFmtId="0" fontId="0" fillId="0" borderId="2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Fill="1" applyBorder="1"/>
    <xf numFmtId="0" fontId="2" fillId="0" borderId="8" xfId="0" applyFont="1" applyFill="1" applyBorder="1"/>
    <xf numFmtId="0" fontId="5" fillId="0" borderId="9" xfId="0" applyFont="1" applyFill="1" applyBorder="1"/>
    <xf numFmtId="49" fontId="0" fillId="0" borderId="9" xfId="0" applyNumberFormat="1" applyFill="1" applyBorder="1" applyAlignment="1">
      <alignment horizontal="center"/>
    </xf>
    <xf numFmtId="0" fontId="2" fillId="0" borderId="10" xfId="0" applyFont="1" applyFill="1" applyBorder="1"/>
    <xf numFmtId="49" fontId="0" fillId="0" borderId="7" xfId="0" applyNumberFormat="1" applyFill="1" applyBorder="1" applyAlignment="1">
      <alignment horizontal="center"/>
    </xf>
    <xf numFmtId="0" fontId="2" fillId="0" borderId="11" xfId="0" applyFont="1" applyFill="1" applyBorder="1"/>
    <xf numFmtId="0" fontId="0" fillId="0" borderId="12" xfId="0" applyFill="1" applyBorder="1"/>
    <xf numFmtId="49" fontId="0" fillId="0" borderId="12" xfId="0" applyNumberForma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/>
    <xf numFmtId="49" fontId="0" fillId="0" borderId="13" xfId="0" applyNumberFormat="1" applyFill="1" applyBorder="1" applyAlignment="1">
      <alignment horizontal="center"/>
    </xf>
    <xf numFmtId="0" fontId="2" fillId="0" borderId="14" xfId="0" applyFont="1" applyFill="1" applyBorder="1"/>
    <xf numFmtId="0" fontId="0" fillId="0" borderId="13" xfId="0" applyFill="1" applyBorder="1"/>
    <xf numFmtId="49" fontId="0" fillId="0" borderId="15" xfId="0" applyNumberFormat="1" applyFill="1" applyBorder="1" applyAlignment="1">
      <alignment horizontal="center"/>
    </xf>
    <xf numFmtId="0" fontId="0" fillId="0" borderId="15" xfId="0" applyFill="1" applyBorder="1"/>
    <xf numFmtId="0" fontId="2" fillId="0" borderId="7" xfId="0" applyFont="1" applyFill="1" applyBorder="1"/>
    <xf numFmtId="0" fontId="5" fillId="0" borderId="16" xfId="0" applyFont="1" applyFill="1" applyBorder="1"/>
    <xf numFmtId="49" fontId="0" fillId="0" borderId="17" xfId="0" applyNumberForma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3" fillId="0" borderId="18" xfId="0" applyFont="1" applyFill="1" applyBorder="1"/>
    <xf numFmtId="0" fontId="3" fillId="0" borderId="15" xfId="0" applyFont="1" applyFill="1" applyBorder="1"/>
    <xf numFmtId="0" fontId="5" fillId="0" borderId="18" xfId="0" applyFont="1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49" fontId="2" fillId="0" borderId="15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1" xfId="0" applyFill="1" applyBorder="1" applyAlignment="1">
      <alignment horizontal="center"/>
    </xf>
    <xf numFmtId="0" fontId="5" fillId="0" borderId="23" xfId="0" applyFont="1" applyFill="1" applyBorder="1"/>
    <xf numFmtId="0" fontId="0" fillId="0" borderId="24" xfId="0" applyFill="1" applyBorder="1" applyAlignment="1">
      <alignment horizontal="center"/>
    </xf>
    <xf numFmtId="0" fontId="0" fillId="0" borderId="24" xfId="0" applyFill="1" applyBorder="1"/>
    <xf numFmtId="49" fontId="0" fillId="0" borderId="20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5" xfId="0" applyFill="1" applyBorder="1"/>
    <xf numFmtId="49" fontId="0" fillId="0" borderId="25" xfId="0" applyNumberFormat="1" applyFill="1" applyBorder="1" applyAlignment="1">
      <alignment horizontal="center"/>
    </xf>
    <xf numFmtId="0" fontId="0" fillId="0" borderId="26" xfId="0" applyFill="1" applyBorder="1"/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/>
    <xf numFmtId="0" fontId="2" fillId="0" borderId="29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0" fontId="4" fillId="2" borderId="16" xfId="4" applyFont="1" applyFill="1" applyBorder="1"/>
    <xf numFmtId="0" fontId="4" fillId="2" borderId="17" xfId="4" applyFont="1" applyFill="1" applyBorder="1"/>
    <xf numFmtId="0" fontId="4" fillId="2" borderId="32" xfId="4" applyFont="1" applyFill="1" applyBorder="1"/>
    <xf numFmtId="0" fontId="1" fillId="3" borderId="18" xfId="4" applyFill="1" applyBorder="1" applyProtection="1">
      <protection locked="0"/>
    </xf>
    <xf numFmtId="3" fontId="1" fillId="3" borderId="15" xfId="4" applyNumberFormat="1" applyFill="1" applyBorder="1" applyProtection="1">
      <protection locked="0"/>
    </xf>
    <xf numFmtId="0" fontId="1" fillId="3" borderId="33" xfId="4" applyFill="1" applyBorder="1" applyProtection="1">
      <protection locked="0"/>
    </xf>
    <xf numFmtId="0" fontId="2" fillId="2" borderId="18" xfId="4" applyFont="1" applyFill="1" applyBorder="1"/>
    <xf numFmtId="0" fontId="2" fillId="2" borderId="15" xfId="4" applyFont="1" applyFill="1" applyBorder="1"/>
    <xf numFmtId="0" fontId="2" fillId="2" borderId="33" xfId="4" applyFont="1" applyFill="1" applyBorder="1"/>
    <xf numFmtId="0" fontId="1" fillId="3" borderId="15" xfId="4" applyFill="1" applyBorder="1" applyProtection="1">
      <protection locked="0"/>
    </xf>
    <xf numFmtId="0" fontId="1" fillId="3" borderId="19" xfId="4" applyFill="1" applyBorder="1" applyProtection="1">
      <protection locked="0"/>
    </xf>
    <xf numFmtId="0" fontId="1" fillId="3" borderId="20" xfId="4" applyFill="1" applyBorder="1" applyProtection="1">
      <protection locked="0"/>
    </xf>
    <xf numFmtId="0" fontId="1" fillId="3" borderId="34" xfId="4" applyFill="1" applyBorder="1" applyProtection="1">
      <protection locked="0"/>
    </xf>
    <xf numFmtId="0" fontId="4" fillId="2" borderId="35" xfId="4" applyFont="1" applyFill="1" applyBorder="1"/>
    <xf numFmtId="0" fontId="4" fillId="2" borderId="25" xfId="4" applyFont="1" applyFill="1" applyBorder="1"/>
    <xf numFmtId="0" fontId="4" fillId="2" borderId="36" xfId="4" applyFont="1" applyFill="1" applyBorder="1"/>
    <xf numFmtId="0" fontId="1" fillId="2" borderId="18" xfId="4" applyFill="1" applyBorder="1"/>
    <xf numFmtId="0" fontId="1" fillId="2" borderId="15" xfId="4" applyFill="1" applyBorder="1"/>
    <xf numFmtId="0" fontId="1" fillId="2" borderId="33" xfId="4" applyFill="1" applyBorder="1"/>
    <xf numFmtId="0" fontId="1" fillId="3" borderId="37" xfId="4" applyFill="1" applyBorder="1" applyProtection="1">
      <protection locked="0"/>
    </xf>
    <xf numFmtId="0" fontId="1" fillId="3" borderId="38" xfId="4" applyFill="1" applyBorder="1" applyProtection="1">
      <protection locked="0"/>
    </xf>
    <xf numFmtId="0" fontId="1" fillId="3" borderId="39" xfId="4" applyFill="1" applyBorder="1" applyProtection="1">
      <protection locked="0"/>
    </xf>
    <xf numFmtId="0" fontId="4" fillId="2" borderId="22" xfId="4" applyFont="1" applyFill="1" applyBorder="1"/>
    <xf numFmtId="0" fontId="4" fillId="2" borderId="21" xfId="4" applyFont="1" applyFill="1" applyBorder="1"/>
    <xf numFmtId="0" fontId="4" fillId="2" borderId="40" xfId="4" applyFont="1" applyFill="1" applyBorder="1"/>
    <xf numFmtId="0" fontId="1" fillId="3" borderId="41" xfId="4" applyFill="1" applyBorder="1" applyProtection="1">
      <protection locked="0"/>
    </xf>
    <xf numFmtId="0" fontId="1" fillId="3" borderId="27" xfId="4" applyFill="1" applyBorder="1" applyProtection="1">
      <protection locked="0"/>
    </xf>
    <xf numFmtId="0" fontId="1" fillId="3" borderId="42" xfId="4" applyFill="1" applyBorder="1" applyProtection="1">
      <protection locked="0"/>
    </xf>
    <xf numFmtId="3" fontId="4" fillId="2" borderId="43" xfId="1" applyNumberFormat="1" applyFont="1" applyFill="1" applyBorder="1" applyAlignment="1" applyProtection="1">
      <alignment horizontal="right" vertical="center"/>
      <protection hidden="1"/>
    </xf>
    <xf numFmtId="3" fontId="2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5" xfId="1" applyNumberFormat="1" applyFont="1" applyFill="1" applyBorder="1" applyAlignment="1" applyProtection="1">
      <alignment horizontal="right" vertical="center"/>
      <protection locked="0" hidden="1"/>
    </xf>
    <xf numFmtId="3" fontId="3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6" xfId="1" applyNumberFormat="1" applyFont="1" applyFill="1" applyBorder="1" applyAlignment="1" applyProtection="1">
      <alignment horizontal="right" vertical="center"/>
      <protection locked="0" hidden="1"/>
    </xf>
    <xf numFmtId="3" fontId="2" fillId="3" borderId="47" xfId="1" applyNumberFormat="1" applyFont="1" applyFill="1" applyBorder="1" applyAlignment="1" applyProtection="1">
      <alignment horizontal="right" vertical="center"/>
      <protection locked="0" hidden="1"/>
    </xf>
    <xf numFmtId="0" fontId="3" fillId="0" borderId="7" xfId="0" applyFont="1" applyFill="1" applyBorder="1"/>
    <xf numFmtId="0" fontId="4" fillId="0" borderId="0" xfId="0" applyFont="1"/>
    <xf numFmtId="3" fontId="4" fillId="2" borderId="48" xfId="0" applyNumberFormat="1" applyFont="1" applyFill="1" applyBorder="1" applyAlignment="1" applyProtection="1">
      <alignment vertical="center"/>
      <protection hidden="1"/>
    </xf>
    <xf numFmtId="3" fontId="4" fillId="2" borderId="43" xfId="0" applyNumberFormat="1" applyFont="1" applyFill="1" applyBorder="1" applyAlignment="1" applyProtection="1">
      <alignment vertical="center"/>
      <protection hidden="1"/>
    </xf>
    <xf numFmtId="0" fontId="0" fillId="0" borderId="15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2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1" xfId="0" applyFill="1" applyBorder="1" applyAlignment="1">
      <alignment wrapText="1"/>
    </xf>
    <xf numFmtId="3" fontId="2" fillId="2" borderId="44" xfId="1" applyNumberFormat="1" applyFont="1" applyFill="1" applyBorder="1" applyAlignment="1" applyProtection="1">
      <alignment horizontal="right" vertical="center"/>
      <protection hidden="1"/>
    </xf>
    <xf numFmtId="14" fontId="4" fillId="3" borderId="18" xfId="4" applyNumberFormat="1" applyFont="1" applyFill="1" applyBorder="1" applyAlignment="1" applyProtection="1">
      <alignment horizontal="right"/>
      <protection locked="0"/>
    </xf>
    <xf numFmtId="14" fontId="4" fillId="3" borderId="15" xfId="4" applyNumberFormat="1" applyFont="1" applyFill="1" applyBorder="1" applyAlignment="1" applyProtection="1">
      <alignment horizontal="right"/>
      <protection locked="0"/>
    </xf>
    <xf numFmtId="14" fontId="4" fillId="3" borderId="33" xfId="4" applyNumberFormat="1" applyFont="1" applyFill="1" applyBorder="1" applyAlignment="1" applyProtection="1">
      <alignment horizontal="right"/>
      <protection locked="0"/>
    </xf>
    <xf numFmtId="14" fontId="4" fillId="3" borderId="19" xfId="4" applyNumberFormat="1" applyFont="1" applyFill="1" applyBorder="1" applyAlignment="1" applyProtection="1">
      <alignment horizontal="right"/>
      <protection locked="0"/>
    </xf>
    <xf numFmtId="14" fontId="4" fillId="3" borderId="20" xfId="4" applyNumberFormat="1" applyFont="1" applyFill="1" applyBorder="1" applyAlignment="1" applyProtection="1">
      <alignment horizontal="right"/>
      <protection locked="0"/>
    </xf>
    <xf numFmtId="14" fontId="4" fillId="3" borderId="34" xfId="4" applyNumberFormat="1" applyFont="1" applyFill="1" applyBorder="1" applyAlignment="1" applyProtection="1">
      <alignment horizontal="right"/>
      <protection locked="0"/>
    </xf>
    <xf numFmtId="14" fontId="4" fillId="3" borderId="15" xfId="0" applyNumberFormat="1" applyFont="1" applyFill="1" applyBorder="1" applyProtection="1">
      <protection locked="0"/>
    </xf>
    <xf numFmtId="14" fontId="4" fillId="3" borderId="38" xfId="0" applyNumberFormat="1" applyFont="1" applyFill="1" applyBorder="1" applyProtection="1">
      <protection locked="0"/>
    </xf>
    <xf numFmtId="3" fontId="4" fillId="2" borderId="49" xfId="0" applyNumberFormat="1" applyFont="1" applyFill="1" applyBorder="1" applyAlignment="1" applyProtection="1">
      <alignment vertical="center"/>
      <protection hidden="1"/>
    </xf>
    <xf numFmtId="3" fontId="4" fillId="2" borderId="50" xfId="0" applyNumberFormat="1" applyFont="1" applyFill="1" applyBorder="1" applyAlignment="1" applyProtection="1">
      <alignment vertical="center"/>
      <protection hidden="1"/>
    </xf>
    <xf numFmtId="3" fontId="4" fillId="2" borderId="51" xfId="0" applyNumberFormat="1" applyFont="1" applyFill="1" applyBorder="1" applyAlignment="1" applyProtection="1">
      <alignment vertical="center"/>
      <protection hidden="1"/>
    </xf>
    <xf numFmtId="3" fontId="4" fillId="2" borderId="52" xfId="0" applyNumberFormat="1" applyFont="1" applyFill="1" applyBorder="1" applyAlignment="1" applyProtection="1">
      <alignment vertical="center"/>
      <protection hidden="1"/>
    </xf>
    <xf numFmtId="0" fontId="0" fillId="0" borderId="0" xfId="0" applyProtection="1"/>
    <xf numFmtId="0" fontId="0" fillId="0" borderId="0" xfId="0" applyFill="1" applyProtection="1"/>
    <xf numFmtId="0" fontId="2" fillId="0" borderId="27" xfId="0" applyFont="1" applyFill="1" applyBorder="1" applyProtection="1"/>
    <xf numFmtId="0" fontId="2" fillId="0" borderId="25" xfId="0" applyFont="1" applyFill="1" applyBorder="1" applyAlignment="1" applyProtection="1">
      <alignment wrapText="1"/>
    </xf>
    <xf numFmtId="0" fontId="2" fillId="0" borderId="15" xfId="0" applyFont="1" applyFill="1" applyBorder="1" applyAlignment="1" applyProtection="1">
      <alignment wrapText="1"/>
    </xf>
    <xf numFmtId="0" fontId="2" fillId="0" borderId="15" xfId="0" applyFont="1" applyFill="1" applyBorder="1" applyProtection="1"/>
    <xf numFmtId="0" fontId="2" fillId="0" borderId="38" xfId="0" applyFont="1" applyFill="1" applyBorder="1" applyAlignment="1" applyProtection="1">
      <alignment wrapText="1"/>
    </xf>
    <xf numFmtId="0" fontId="2" fillId="0" borderId="38" xfId="0" applyFont="1" applyFill="1" applyBorder="1" applyProtection="1"/>
    <xf numFmtId="0" fontId="2" fillId="0" borderId="17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0" fontId="2" fillId="0" borderId="20" xfId="0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53" xfId="0" applyFill="1" applyBorder="1" applyAlignment="1" applyProtection="1">
      <alignment horizontal="center"/>
    </xf>
    <xf numFmtId="0" fontId="2" fillId="0" borderId="28" xfId="0" applyFont="1" applyFill="1" applyBorder="1" applyProtection="1"/>
    <xf numFmtId="0" fontId="0" fillId="0" borderId="41" xfId="0" applyFill="1" applyBorder="1" applyAlignment="1" applyProtection="1">
      <alignment horizontal="center"/>
    </xf>
    <xf numFmtId="0" fontId="2" fillId="0" borderId="30" xfId="0" applyFont="1" applyFill="1" applyBorder="1" applyProtection="1"/>
    <xf numFmtId="0" fontId="4" fillId="0" borderId="2" xfId="4" applyFont="1" applyFill="1" applyBorder="1" applyProtection="1"/>
    <xf numFmtId="49" fontId="0" fillId="0" borderId="35" xfId="0" applyNumberFormat="1" applyFill="1" applyBorder="1" applyAlignment="1" applyProtection="1">
      <alignment horizontal="center"/>
    </xf>
    <xf numFmtId="0" fontId="2" fillId="0" borderId="25" xfId="0" applyFont="1" applyFill="1" applyBorder="1" applyProtection="1"/>
    <xf numFmtId="0" fontId="6" fillId="0" borderId="11" xfId="1" applyFill="1" applyBorder="1" applyProtection="1"/>
    <xf numFmtId="49" fontId="0" fillId="0" borderId="18" xfId="0" applyNumberFormat="1" applyFill="1" applyBorder="1" applyAlignment="1" applyProtection="1">
      <alignment horizontal="center"/>
    </xf>
    <xf numFmtId="0" fontId="2" fillId="0" borderId="11" xfId="1" applyFont="1" applyFill="1" applyBorder="1" applyProtection="1"/>
    <xf numFmtId="0" fontId="3" fillId="0" borderId="11" xfId="1" applyFont="1" applyFill="1" applyBorder="1" applyProtection="1"/>
    <xf numFmtId="0" fontId="2" fillId="0" borderId="11" xfId="1" applyFont="1" applyBorder="1" applyProtection="1"/>
    <xf numFmtId="0" fontId="2" fillId="0" borderId="11" xfId="1" applyFont="1" applyBorder="1" applyAlignment="1" applyProtection="1">
      <alignment vertical="center"/>
    </xf>
    <xf numFmtId="0" fontId="3" fillId="0" borderId="11" xfId="1" applyFont="1" applyBorder="1" applyAlignment="1" applyProtection="1">
      <alignment horizontal="left" vertical="center" indent="2"/>
    </xf>
    <xf numFmtId="0" fontId="3" fillId="0" borderId="11" xfId="0" applyFont="1" applyBorder="1" applyAlignment="1" applyProtection="1">
      <alignment vertical="center"/>
    </xf>
    <xf numFmtId="49" fontId="4" fillId="0" borderId="18" xfId="0" applyNumberFormat="1" applyFont="1" applyFill="1" applyBorder="1" applyAlignment="1" applyProtection="1">
      <alignment horizontal="center"/>
    </xf>
    <xf numFmtId="49" fontId="0" fillId="0" borderId="37" xfId="0" applyNumberFormat="1" applyFill="1" applyBorder="1" applyAlignment="1" applyProtection="1">
      <alignment horizontal="center"/>
    </xf>
    <xf numFmtId="0" fontId="4" fillId="0" borderId="1" xfId="4" applyFont="1" applyFill="1" applyBorder="1" applyProtection="1"/>
    <xf numFmtId="49" fontId="0" fillId="0" borderId="16" xfId="0" applyNumberForma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3" fillId="0" borderId="11" xfId="1" applyFont="1" applyBorder="1" applyAlignment="1" applyProtection="1">
      <alignment vertical="center"/>
    </xf>
    <xf numFmtId="0" fontId="2" fillId="0" borderId="2" xfId="1" applyFont="1" applyBorder="1" applyProtection="1"/>
    <xf numFmtId="0" fontId="2" fillId="0" borderId="8" xfId="1" applyFont="1" applyBorder="1" applyAlignment="1" applyProtection="1">
      <alignment vertical="center"/>
    </xf>
    <xf numFmtId="49" fontId="0" fillId="0" borderId="19" xfId="0" applyNumberFormat="1" applyFill="1" applyBorder="1" applyAlignment="1" applyProtection="1">
      <alignment horizontal="center"/>
    </xf>
    <xf numFmtId="0" fontId="4" fillId="0" borderId="9" xfId="4" applyFont="1" applyFill="1" applyBorder="1" applyProtection="1"/>
    <xf numFmtId="0" fontId="2" fillId="0" borderId="54" xfId="0" applyFont="1" applyFill="1" applyBorder="1" applyProtection="1"/>
    <xf numFmtId="0" fontId="0" fillId="0" borderId="11" xfId="0" applyFill="1" applyBorder="1" applyProtection="1"/>
    <xf numFmtId="0" fontId="2" fillId="0" borderId="6" xfId="0" applyFont="1" applyFill="1" applyBorder="1" applyProtection="1"/>
    <xf numFmtId="0" fontId="0" fillId="0" borderId="11" xfId="0" applyBorder="1" applyProtection="1"/>
    <xf numFmtId="0" fontId="0" fillId="0" borderId="15" xfId="0" applyFill="1" applyBorder="1" applyAlignment="1" applyProtection="1">
      <alignment wrapText="1"/>
    </xf>
    <xf numFmtId="0" fontId="0" fillId="0" borderId="6" xfId="0" applyFill="1" applyBorder="1" applyProtection="1"/>
    <xf numFmtId="0" fontId="0" fillId="0" borderId="8" xfId="0" applyBorder="1" applyProtection="1"/>
    <xf numFmtId="0" fontId="0" fillId="0" borderId="20" xfId="0" applyFill="1" applyBorder="1" applyProtection="1"/>
    <xf numFmtId="0" fontId="0" fillId="0" borderId="55" xfId="0" applyFill="1" applyBorder="1" applyProtection="1"/>
    <xf numFmtId="0" fontId="3" fillId="0" borderId="56" xfId="1" applyFont="1" applyBorder="1" applyAlignment="1" applyProtection="1">
      <alignment vertical="center"/>
    </xf>
    <xf numFmtId="3" fontId="2" fillId="3" borderId="44" xfId="0" applyNumberFormat="1" applyFont="1" applyFill="1" applyBorder="1" applyAlignment="1" applyProtection="1">
      <alignment horizontal="right"/>
      <protection locked="0"/>
    </xf>
    <xf numFmtId="3" fontId="2" fillId="3" borderId="57" xfId="0" applyNumberFormat="1" applyFont="1" applyFill="1" applyBorder="1" applyAlignment="1" applyProtection="1">
      <alignment horizontal="right"/>
      <protection locked="0"/>
    </xf>
    <xf numFmtId="3" fontId="2" fillId="3" borderId="58" xfId="0" applyNumberFormat="1" applyFont="1" applyFill="1" applyBorder="1" applyAlignment="1" applyProtection="1">
      <alignment horizontal="right"/>
      <protection locked="0"/>
    </xf>
    <xf numFmtId="3" fontId="2" fillId="3" borderId="47" xfId="0" applyNumberFormat="1" applyFont="1" applyFill="1" applyBorder="1" applyAlignment="1" applyProtection="1">
      <alignment horizontal="right"/>
      <protection locked="0"/>
    </xf>
    <xf numFmtId="3" fontId="2" fillId="3" borderId="59" xfId="0" applyNumberFormat="1" applyFont="1" applyFill="1" applyBorder="1" applyAlignment="1" applyProtection="1">
      <alignment horizontal="right"/>
      <protection locked="0"/>
    </xf>
    <xf numFmtId="3" fontId="2" fillId="3" borderId="60" xfId="0" applyNumberFormat="1" applyFont="1" applyFill="1" applyBorder="1" applyAlignment="1" applyProtection="1">
      <alignment horizontal="right"/>
      <protection locked="0"/>
    </xf>
    <xf numFmtId="3" fontId="2" fillId="3" borderId="45" xfId="0" applyNumberFormat="1" applyFont="1" applyFill="1" applyBorder="1" applyAlignment="1" applyProtection="1">
      <alignment horizontal="right"/>
      <protection locked="0"/>
    </xf>
    <xf numFmtId="3" fontId="2" fillId="3" borderId="61" xfId="0" applyNumberFormat="1" applyFont="1" applyFill="1" applyBorder="1" applyAlignment="1" applyProtection="1">
      <alignment horizontal="right"/>
      <protection locked="0"/>
    </xf>
    <xf numFmtId="3" fontId="2" fillId="3" borderId="62" xfId="0" applyNumberFormat="1" applyFont="1" applyFill="1" applyBorder="1" applyAlignment="1" applyProtection="1">
      <alignment horizontal="right"/>
      <protection locked="0"/>
    </xf>
    <xf numFmtId="3" fontId="2" fillId="3" borderId="48" xfId="0" applyNumberFormat="1" applyFont="1" applyFill="1" applyBorder="1" applyAlignment="1" applyProtection="1">
      <alignment horizontal="right"/>
      <protection locked="0"/>
    </xf>
    <xf numFmtId="3" fontId="2" fillId="3" borderId="49" xfId="0" applyNumberFormat="1" applyFont="1" applyFill="1" applyBorder="1" applyAlignment="1" applyProtection="1">
      <alignment horizontal="right"/>
      <protection locked="0"/>
    </xf>
    <xf numFmtId="3" fontId="2" fillId="3" borderId="50" xfId="0" applyNumberFormat="1" applyFont="1" applyFill="1" applyBorder="1" applyAlignment="1" applyProtection="1">
      <alignment horizontal="right"/>
      <protection locked="0"/>
    </xf>
    <xf numFmtId="0" fontId="2" fillId="0" borderId="2" xfId="1" applyFont="1" applyBorder="1" applyAlignment="1" applyProtection="1">
      <alignment wrapText="1"/>
    </xf>
    <xf numFmtId="0" fontId="2" fillId="0" borderId="8" xfId="1" applyFont="1" applyBorder="1" applyAlignment="1" applyProtection="1">
      <alignment wrapText="1"/>
    </xf>
    <xf numFmtId="0" fontId="2" fillId="0" borderId="8" xfId="1" applyFont="1" applyFill="1" applyBorder="1" applyAlignment="1" applyProtection="1">
      <alignment vertical="center" wrapText="1"/>
    </xf>
    <xf numFmtId="3" fontId="4" fillId="4" borderId="49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Protection="1"/>
    <xf numFmtId="0" fontId="0" fillId="0" borderId="0" xfId="0" applyBorder="1" applyProtection="1"/>
    <xf numFmtId="3" fontId="2" fillId="3" borderId="63" xfId="0" applyNumberFormat="1" applyFont="1" applyFill="1" applyBorder="1" applyAlignment="1" applyProtection="1">
      <alignment horizontal="center"/>
      <protection locked="0"/>
    </xf>
    <xf numFmtId="0" fontId="0" fillId="0" borderId="64" xfId="0" applyFill="1" applyBorder="1" applyProtection="1"/>
    <xf numFmtId="0" fontId="15" fillId="0" borderId="0" xfId="0" applyFont="1" applyFill="1" applyAlignment="1" applyProtection="1">
      <alignment horizontal="center"/>
    </xf>
    <xf numFmtId="0" fontId="0" fillId="0" borderId="65" xfId="0" applyBorder="1" applyProtection="1"/>
    <xf numFmtId="0" fontId="0" fillId="0" borderId="66" xfId="0" applyBorder="1" applyAlignment="1" applyProtection="1"/>
    <xf numFmtId="0" fontId="0" fillId="0" borderId="0" xfId="0" applyBorder="1" applyAlignment="1" applyProtection="1"/>
    <xf numFmtId="0" fontId="2" fillId="0" borderId="66" xfId="0" applyFont="1" applyBorder="1" applyProtection="1"/>
    <xf numFmtId="3" fontId="2" fillId="3" borderId="13" xfId="0" applyNumberFormat="1" applyFont="1" applyFill="1" applyBorder="1" applyAlignment="1" applyProtection="1">
      <alignment horizontal="center"/>
      <protection locked="0"/>
    </xf>
    <xf numFmtId="3" fontId="4" fillId="4" borderId="50" xfId="0" applyNumberFormat="1" applyFont="1" applyFill="1" applyBorder="1" applyAlignment="1" applyProtection="1">
      <alignment vertical="center"/>
      <protection hidden="1"/>
    </xf>
    <xf numFmtId="3" fontId="4" fillId="2" borderId="9" xfId="0" applyNumberFormat="1" applyFont="1" applyFill="1" applyBorder="1" applyAlignment="1" applyProtection="1">
      <alignment vertical="center"/>
      <protection hidden="1"/>
    </xf>
    <xf numFmtId="3" fontId="4" fillId="2" borderId="67" xfId="0" applyNumberFormat="1" applyFont="1" applyFill="1" applyBorder="1" applyAlignment="1" applyProtection="1">
      <alignment vertical="center"/>
      <protection hidden="1"/>
    </xf>
    <xf numFmtId="3" fontId="2" fillId="3" borderId="7" xfId="0" applyNumberFormat="1" applyFont="1" applyFill="1" applyBorder="1" applyAlignment="1" applyProtection="1">
      <alignment horizontal="right"/>
      <protection locked="0"/>
    </xf>
    <xf numFmtId="0" fontId="0" fillId="0" borderId="68" xfId="0" applyBorder="1" applyProtection="1"/>
    <xf numFmtId="0" fontId="0" fillId="0" borderId="6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8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6" fillId="0" borderId="69" xfId="1" applyBorder="1" applyProtection="1"/>
    <xf numFmtId="0" fontId="6" fillId="0" borderId="70" xfId="1" applyBorder="1" applyProtection="1"/>
    <xf numFmtId="0" fontId="6" fillId="0" borderId="68" xfId="1" applyBorder="1" applyProtection="1"/>
    <xf numFmtId="0" fontId="6" fillId="0" borderId="0" xfId="1" applyProtection="1"/>
    <xf numFmtId="0" fontId="6" fillId="0" borderId="0" xfId="1" applyBorder="1" applyProtection="1"/>
    <xf numFmtId="0" fontId="1" fillId="0" borderId="68" xfId="5" applyBorder="1" applyAlignment="1" applyProtection="1">
      <alignment vertical="center"/>
    </xf>
    <xf numFmtId="0" fontId="1" fillId="0" borderId="0" xfId="5" applyAlignment="1" applyProtection="1">
      <alignment vertical="center"/>
    </xf>
    <xf numFmtId="0" fontId="23" fillId="0" borderId="68" xfId="5" applyFont="1" applyBorder="1" applyAlignment="1" applyProtection="1">
      <alignment vertical="center"/>
    </xf>
    <xf numFmtId="0" fontId="23" fillId="0" borderId="0" xfId="5" applyFont="1" applyAlignment="1" applyProtection="1">
      <alignment vertical="center"/>
    </xf>
    <xf numFmtId="0" fontId="12" fillId="0" borderId="68" xfId="1" applyFont="1" applyBorder="1" applyAlignment="1" applyProtection="1">
      <alignment horizontal="left" vertical="center"/>
    </xf>
    <xf numFmtId="0" fontId="12" fillId="0" borderId="68" xfId="5" applyFont="1" applyBorder="1" applyAlignment="1" applyProtection="1">
      <alignment horizontal="left" vertical="center"/>
    </xf>
    <xf numFmtId="0" fontId="2" fillId="0" borderId="68" xfId="5" applyFont="1" applyBorder="1" applyAlignment="1" applyProtection="1">
      <alignment vertical="center"/>
    </xf>
    <xf numFmtId="0" fontId="23" fillId="0" borderId="68" xfId="5" applyFont="1" applyBorder="1" applyAlignment="1" applyProtection="1"/>
    <xf numFmtId="0" fontId="23" fillId="0" borderId="0" xfId="5" applyFont="1" applyAlignment="1" applyProtection="1"/>
    <xf numFmtId="0" fontId="12" fillId="0" borderId="68" xfId="0" applyFont="1" applyBorder="1" applyAlignment="1" applyProtection="1">
      <alignment vertical="top"/>
    </xf>
    <xf numFmtId="0" fontId="0" fillId="0" borderId="68" xfId="0" applyBorder="1" applyAlignment="1" applyProtection="1"/>
    <xf numFmtId="0" fontId="0" fillId="0" borderId="0" xfId="0" applyAlignment="1" applyProtection="1"/>
    <xf numFmtId="0" fontId="12" fillId="0" borderId="68" xfId="0" applyFont="1" applyBorder="1" applyAlignment="1" applyProtection="1">
      <alignment horizontal="left" vertical="top"/>
    </xf>
    <xf numFmtId="0" fontId="0" fillId="0" borderId="56" xfId="0" applyBorder="1" applyProtection="1"/>
    <xf numFmtId="0" fontId="0" fillId="0" borderId="38" xfId="0" applyFill="1" applyBorder="1" applyProtection="1"/>
    <xf numFmtId="0" fontId="0" fillId="0" borderId="71" xfId="0" applyFill="1" applyBorder="1" applyProtection="1"/>
    <xf numFmtId="3" fontId="4" fillId="2" borderId="45" xfId="0" applyNumberFormat="1" applyFont="1" applyFill="1" applyBorder="1" applyAlignment="1" applyProtection="1">
      <alignment vertical="center"/>
      <protection hidden="1"/>
    </xf>
    <xf numFmtId="3" fontId="4" fillId="2" borderId="62" xfId="0" applyNumberFormat="1" applyFont="1" applyFill="1" applyBorder="1" applyAlignment="1" applyProtection="1">
      <alignment vertical="center"/>
      <protection hidden="1"/>
    </xf>
    <xf numFmtId="0" fontId="24" fillId="3" borderId="14" xfId="1" applyFont="1" applyFill="1" applyBorder="1" applyAlignment="1" applyProtection="1">
      <alignment wrapText="1" shrinkToFit="1"/>
      <protection locked="0"/>
    </xf>
    <xf numFmtId="0" fontId="6" fillId="3" borderId="72" xfId="1" applyFill="1" applyBorder="1" applyAlignment="1" applyProtection="1">
      <alignment wrapText="1"/>
      <protection locked="0"/>
    </xf>
    <xf numFmtId="0" fontId="24" fillId="3" borderId="73" xfId="1" applyFont="1" applyFill="1" applyBorder="1" applyAlignment="1" applyProtection="1">
      <alignment wrapText="1"/>
      <protection locked="0"/>
    </xf>
    <xf numFmtId="0" fontId="0" fillId="3" borderId="51" xfId="0" applyFill="1" applyBorder="1" applyProtection="1">
      <protection locked="0"/>
    </xf>
    <xf numFmtId="0" fontId="0" fillId="3" borderId="61" xfId="0" applyFill="1" applyBorder="1" applyProtection="1">
      <protection locked="0"/>
    </xf>
    <xf numFmtId="0" fontId="1" fillId="5" borderId="9" xfId="0" applyFont="1" applyFill="1" applyBorder="1" applyAlignment="1" applyProtection="1"/>
    <xf numFmtId="0" fontId="1" fillId="5" borderId="9" xfId="0" applyFont="1" applyFill="1" applyBorder="1" applyAlignment="1" applyProtection="1">
      <alignment horizontal="center"/>
    </xf>
    <xf numFmtId="0" fontId="0" fillId="0" borderId="9" xfId="0" applyBorder="1" applyProtection="1"/>
    <xf numFmtId="0" fontId="0" fillId="2" borderId="43" xfId="0" applyFill="1" applyBorder="1" applyProtection="1"/>
    <xf numFmtId="0" fontId="0" fillId="2" borderId="51" xfId="0" applyFill="1" applyBorder="1" applyProtection="1"/>
    <xf numFmtId="0" fontId="0" fillId="2" borderId="52" xfId="0" applyFill="1" applyBorder="1" applyProtection="1"/>
    <xf numFmtId="0" fontId="1" fillId="5" borderId="7" xfId="0" applyFont="1" applyFill="1" applyBorder="1" applyAlignment="1" applyProtection="1"/>
    <xf numFmtId="0" fontId="1" fillId="5" borderId="7" xfId="0" applyFont="1" applyFill="1" applyBorder="1" applyAlignment="1" applyProtection="1">
      <alignment horizontal="center"/>
    </xf>
    <xf numFmtId="0" fontId="0" fillId="0" borderId="7" xfId="0" applyBorder="1" applyProtection="1"/>
    <xf numFmtId="0" fontId="0" fillId="2" borderId="44" xfId="0" applyFill="1" applyBorder="1" applyProtection="1"/>
    <xf numFmtId="0" fontId="0" fillId="2" borderId="57" xfId="0" applyFill="1" applyBorder="1" applyProtection="1"/>
    <xf numFmtId="0" fontId="0" fillId="2" borderId="58" xfId="0" applyFill="1" applyBorder="1" applyProtection="1"/>
    <xf numFmtId="0" fontId="1" fillId="5" borderId="12" xfId="0" applyFont="1" applyFill="1" applyBorder="1" applyAlignment="1" applyProtection="1"/>
    <xf numFmtId="0" fontId="1" fillId="5" borderId="12" xfId="0" applyFont="1" applyFill="1" applyBorder="1" applyAlignment="1" applyProtection="1">
      <alignment horizontal="center"/>
    </xf>
    <xf numFmtId="0" fontId="0" fillId="0" borderId="12" xfId="0" applyBorder="1" applyProtection="1"/>
    <xf numFmtId="0" fontId="0" fillId="2" borderId="45" xfId="0" applyFill="1" applyBorder="1" applyProtection="1"/>
    <xf numFmtId="0" fontId="0" fillId="2" borderId="61" xfId="0" applyFill="1" applyBorder="1" applyProtection="1"/>
    <xf numFmtId="0" fontId="0" fillId="2" borderId="62" xfId="0" applyFill="1" applyBorder="1" applyProtection="1"/>
    <xf numFmtId="14" fontId="4" fillId="3" borderId="74" xfId="0" applyNumberFormat="1" applyFont="1" applyFill="1" applyBorder="1" applyAlignment="1" applyProtection="1">
      <alignment horizontal="right"/>
      <protection locked="0"/>
    </xf>
    <xf numFmtId="14" fontId="4" fillId="3" borderId="75" xfId="0" applyNumberFormat="1" applyFont="1" applyFill="1" applyBorder="1" applyAlignment="1" applyProtection="1">
      <alignment horizontal="right"/>
      <protection locked="0"/>
    </xf>
    <xf numFmtId="3" fontId="13" fillId="0" borderId="71" xfId="1" applyNumberFormat="1" applyFont="1" applyFill="1" applyBorder="1" applyAlignment="1" applyProtection="1">
      <alignment horizontal="left"/>
    </xf>
    <xf numFmtId="0" fontId="0" fillId="0" borderId="76" xfId="0" applyFill="1" applyBorder="1" applyAlignment="1" applyProtection="1"/>
    <xf numFmtId="0" fontId="0" fillId="0" borderId="76" xfId="0" applyFill="1" applyBorder="1" applyProtection="1"/>
    <xf numFmtId="0" fontId="0" fillId="0" borderId="77" xfId="0" applyFill="1" applyBorder="1" applyProtection="1"/>
    <xf numFmtId="49" fontId="13" fillId="0" borderId="0" xfId="3" applyNumberFormat="1" applyFont="1" applyFill="1" applyBorder="1" applyAlignment="1" applyProtection="1">
      <alignment horizontal="left"/>
      <protection hidden="1"/>
    </xf>
    <xf numFmtId="0" fontId="28" fillId="0" borderId="0" xfId="0" applyFont="1"/>
    <xf numFmtId="0" fontId="23" fillId="0" borderId="0" xfId="5" applyFont="1" applyBorder="1" applyAlignment="1" applyProtection="1"/>
    <xf numFmtId="0" fontId="23" fillId="0" borderId="78" xfId="5" applyFont="1" applyBorder="1" applyAlignment="1" applyProtection="1">
      <alignment vertical="center"/>
    </xf>
    <xf numFmtId="0" fontId="23" fillId="0" borderId="0" xfId="5" applyFont="1" applyBorder="1" applyAlignment="1" applyProtection="1">
      <alignment vertical="center"/>
    </xf>
    <xf numFmtId="0" fontId="9" fillId="6" borderId="78" xfId="5" applyFont="1" applyFill="1" applyBorder="1" applyAlignment="1" applyProtection="1">
      <alignment horizontal="justify" vertical="center" wrapText="1"/>
    </xf>
    <xf numFmtId="0" fontId="6" fillId="6" borderId="79" xfId="1" applyFill="1" applyBorder="1" applyAlignment="1" applyProtection="1">
      <alignment vertical="center" wrapText="1"/>
    </xf>
    <xf numFmtId="0" fontId="6" fillId="6" borderId="80" xfId="1" applyFill="1" applyBorder="1" applyAlignment="1" applyProtection="1">
      <alignment vertical="center" wrapText="1"/>
    </xf>
    <xf numFmtId="0" fontId="21" fillId="0" borderId="78" xfId="1" applyFont="1" applyBorder="1" applyAlignment="1" applyProtection="1">
      <alignment horizontal="center" wrapText="1"/>
    </xf>
    <xf numFmtId="0" fontId="22" fillId="0" borderId="79" xfId="1" applyFont="1" applyBorder="1" applyAlignment="1" applyProtection="1">
      <alignment horizontal="center" wrapText="1"/>
    </xf>
    <xf numFmtId="0" fontId="22" fillId="0" borderId="80" xfId="1" applyFont="1" applyBorder="1" applyAlignment="1" applyProtection="1">
      <alignment horizontal="center" wrapText="1"/>
    </xf>
    <xf numFmtId="0" fontId="20" fillId="6" borderId="79" xfId="1" applyFont="1" applyFill="1" applyBorder="1" applyAlignment="1" applyProtection="1">
      <alignment horizontal="center" vertical="center" wrapText="1"/>
    </xf>
    <xf numFmtId="0" fontId="20" fillId="6" borderId="80" xfId="1" applyFont="1" applyFill="1" applyBorder="1" applyAlignment="1" applyProtection="1">
      <alignment horizontal="center" vertical="center" wrapText="1"/>
    </xf>
    <xf numFmtId="0" fontId="17" fillId="7" borderId="0" xfId="0" quotePrefix="1" applyFont="1" applyFill="1" applyAlignment="1" applyProtection="1">
      <alignment horizontal="center" wrapText="1"/>
    </xf>
    <xf numFmtId="0" fontId="18" fillId="7" borderId="0" xfId="0" applyFont="1" applyFill="1" applyAlignment="1" applyProtection="1">
      <alignment horizontal="center" wrapText="1"/>
    </xf>
    <xf numFmtId="0" fontId="16" fillId="0" borderId="81" xfId="0" quotePrefix="1" applyFont="1" applyFill="1" applyBorder="1" applyAlignment="1" applyProtection="1">
      <alignment horizontal="center" vertical="center" wrapText="1"/>
    </xf>
    <xf numFmtId="0" fontId="16" fillId="0" borderId="81" xfId="0" applyFont="1" applyFill="1" applyBorder="1" applyAlignment="1" applyProtection="1">
      <alignment horizontal="center" vertical="center" wrapText="1"/>
    </xf>
    <xf numFmtId="0" fontId="16" fillId="0" borderId="82" xfId="0" applyFont="1" applyFill="1" applyBorder="1" applyAlignment="1" applyProtection="1">
      <alignment horizontal="center" vertical="center" wrapText="1"/>
    </xf>
    <xf numFmtId="0" fontId="9" fillId="0" borderId="78" xfId="5" applyFont="1" applyBorder="1" applyAlignment="1" applyProtection="1">
      <alignment horizontal="justify" wrapText="1"/>
    </xf>
    <xf numFmtId="0" fontId="9" fillId="0" borderId="79" xfId="5" applyFont="1" applyBorder="1" applyAlignment="1" applyProtection="1">
      <alignment horizontal="justify" wrapText="1"/>
    </xf>
    <xf numFmtId="0" fontId="9" fillId="0" borderId="80" xfId="5" applyFont="1" applyBorder="1" applyAlignment="1" applyProtection="1">
      <alignment horizontal="justify" wrapText="1"/>
    </xf>
    <xf numFmtId="0" fontId="6" fillId="0" borderId="79" xfId="1" applyBorder="1" applyAlignment="1" applyProtection="1">
      <alignment vertical="center" wrapText="1"/>
    </xf>
    <xf numFmtId="0" fontId="6" fillId="0" borderId="80" xfId="1" applyBorder="1" applyAlignment="1" applyProtection="1">
      <alignment vertical="center" wrapText="1"/>
    </xf>
    <xf numFmtId="0" fontId="9" fillId="0" borderId="78" xfId="5" applyFont="1" applyFill="1" applyBorder="1" applyAlignment="1" applyProtection="1">
      <alignment horizontal="justify" wrapText="1"/>
    </xf>
    <xf numFmtId="0" fontId="6" fillId="0" borderId="79" xfId="1" applyFill="1" applyBorder="1" applyAlignment="1" applyProtection="1">
      <alignment horizontal="justify" wrapText="1"/>
    </xf>
    <xf numFmtId="0" fontId="6" fillId="0" borderId="80" xfId="1" applyFill="1" applyBorder="1" applyAlignment="1" applyProtection="1">
      <alignment horizontal="justify" wrapText="1"/>
    </xf>
    <xf numFmtId="0" fontId="9" fillId="0" borderId="68" xfId="0" applyFont="1" applyBorder="1" applyAlignment="1" applyProtection="1">
      <alignment horizontal="justify" vertical="center" wrapText="1"/>
    </xf>
    <xf numFmtId="0" fontId="11" fillId="0" borderId="68" xfId="0" applyFont="1" applyBorder="1" applyAlignment="1" applyProtection="1">
      <alignment vertical="center" wrapText="1"/>
    </xf>
    <xf numFmtId="0" fontId="9" fillId="0" borderId="68" xfId="5" applyFont="1" applyBorder="1" applyAlignment="1" applyProtection="1">
      <alignment horizontal="left" vertical="center" wrapText="1"/>
    </xf>
    <xf numFmtId="0" fontId="11" fillId="0" borderId="68" xfId="5" applyFont="1" applyBorder="1" applyAlignment="1" applyProtection="1">
      <alignment vertical="center" wrapText="1"/>
    </xf>
    <xf numFmtId="0" fontId="9" fillId="0" borderId="78" xfId="0" applyFont="1" applyBorder="1" applyAlignment="1" applyProtection="1">
      <alignment horizontal="justify" vertical="center" wrapText="1"/>
    </xf>
    <xf numFmtId="0" fontId="0" fillId="0" borderId="79" xfId="0" applyBorder="1" applyAlignment="1" applyProtection="1">
      <alignment vertical="center" wrapText="1"/>
    </xf>
    <xf numFmtId="0" fontId="0" fillId="0" borderId="80" xfId="0" applyBorder="1" applyAlignment="1" applyProtection="1">
      <alignment vertical="center" wrapText="1"/>
    </xf>
    <xf numFmtId="0" fontId="9" fillId="0" borderId="78" xfId="0" applyFont="1" applyBorder="1" applyAlignment="1" applyProtection="1">
      <alignment horizontal="justify" wrapText="1"/>
    </xf>
    <xf numFmtId="0" fontId="0" fillId="0" borderId="79" xfId="0" applyBorder="1" applyAlignment="1" applyProtection="1">
      <alignment wrapText="1"/>
    </xf>
    <xf numFmtId="0" fontId="0" fillId="0" borderId="80" xfId="0" applyBorder="1" applyAlignment="1" applyProtection="1">
      <alignment wrapText="1"/>
    </xf>
    <xf numFmtId="0" fontId="9" fillId="0" borderId="78" xfId="1" applyFont="1" applyBorder="1" applyAlignment="1" applyProtection="1">
      <alignment horizontal="left" wrapText="1"/>
    </xf>
    <xf numFmtId="0" fontId="9" fillId="0" borderId="79" xfId="1" applyFont="1" applyBorder="1" applyAlignment="1" applyProtection="1">
      <alignment horizontal="left" wrapText="1"/>
    </xf>
    <xf numFmtId="0" fontId="9" fillId="0" borderId="80" xfId="1" applyFont="1" applyBorder="1" applyAlignment="1" applyProtection="1">
      <alignment horizontal="left" wrapText="1"/>
    </xf>
    <xf numFmtId="0" fontId="9" fillId="0" borderId="78" xfId="1" applyFont="1" applyBorder="1" applyAlignment="1" applyProtection="1">
      <alignment horizontal="justify" vertical="center" wrapText="1"/>
    </xf>
    <xf numFmtId="0" fontId="9" fillId="0" borderId="79" xfId="1" applyFont="1" applyBorder="1" applyAlignment="1" applyProtection="1">
      <alignment horizontal="justify" vertical="center" wrapText="1"/>
    </xf>
    <xf numFmtId="0" fontId="9" fillId="0" borderId="80" xfId="1" applyFont="1" applyBorder="1" applyAlignment="1" applyProtection="1">
      <alignment horizontal="justify" vertical="center" wrapText="1"/>
    </xf>
    <xf numFmtId="0" fontId="11" fillId="0" borderId="78" xfId="1" applyFont="1" applyBorder="1" applyAlignment="1" applyProtection="1">
      <alignment vertical="center" wrapText="1"/>
    </xf>
    <xf numFmtId="0" fontId="11" fillId="0" borderId="79" xfId="1" applyFont="1" applyBorder="1" applyAlignment="1" applyProtection="1">
      <alignment vertical="center" wrapText="1"/>
    </xf>
    <xf numFmtId="0" fontId="11" fillId="0" borderId="80" xfId="1" applyFont="1" applyBorder="1" applyAlignment="1" applyProtection="1">
      <alignment vertical="center" wrapText="1"/>
    </xf>
    <xf numFmtId="0" fontId="9" fillId="0" borderId="68" xfId="5" applyFont="1" applyBorder="1" applyAlignment="1" applyProtection="1">
      <alignment horizontal="justify" vertical="center" wrapText="1"/>
    </xf>
    <xf numFmtId="0" fontId="13" fillId="0" borderId="68" xfId="0" applyFont="1" applyBorder="1" applyAlignment="1" applyProtection="1">
      <alignment wrapText="1"/>
    </xf>
    <xf numFmtId="0" fontId="13" fillId="0" borderId="68" xfId="0" applyFont="1" applyBorder="1" applyAlignment="1" applyProtection="1"/>
    <xf numFmtId="0" fontId="30" fillId="0" borderId="68" xfId="2" applyFont="1" applyBorder="1" applyAlignment="1" applyProtection="1">
      <alignment wrapText="1"/>
    </xf>
    <xf numFmtId="0" fontId="31" fillId="0" borderId="68" xfId="0" applyFont="1" applyBorder="1" applyAlignment="1" applyProtection="1"/>
    <xf numFmtId="0" fontId="4" fillId="0" borderId="10" xfId="4" applyFont="1" applyBorder="1" applyAlignment="1">
      <alignment horizontal="center"/>
    </xf>
    <xf numFmtId="0" fontId="4" fillId="0" borderId="28" xfId="4" applyFont="1" applyBorder="1" applyAlignment="1">
      <alignment horizontal="center"/>
    </xf>
    <xf numFmtId="0" fontId="4" fillId="0" borderId="83" xfId="4" applyFont="1" applyBorder="1" applyAlignment="1">
      <alignment horizontal="center"/>
    </xf>
    <xf numFmtId="0" fontId="0" fillId="0" borderId="11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84" xfId="0" applyBorder="1" applyAlignment="1" applyProtection="1">
      <alignment horizontal="center"/>
    </xf>
    <xf numFmtId="0" fontId="0" fillId="0" borderId="71" xfId="0" applyBorder="1" applyAlignment="1" applyProtection="1"/>
    <xf numFmtId="0" fontId="0" fillId="0" borderId="76" xfId="0" applyBorder="1" applyAlignment="1" applyProtection="1"/>
    <xf numFmtId="0" fontId="0" fillId="0" borderId="77" xfId="0" applyBorder="1" applyAlignment="1" applyProtection="1"/>
    <xf numFmtId="0" fontId="13" fillId="8" borderId="54" xfId="0" applyFont="1" applyFill="1" applyBorder="1" applyAlignment="1" applyProtection="1">
      <alignment horizontal="center" vertical="center"/>
    </xf>
    <xf numFmtId="0" fontId="13" fillId="8" borderId="85" xfId="0" applyFont="1" applyFill="1" applyBorder="1" applyAlignment="1" applyProtection="1">
      <alignment horizontal="center" vertical="center"/>
    </xf>
    <xf numFmtId="0" fontId="13" fillId="8" borderId="86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/>
    <xf numFmtId="0" fontId="0" fillId="0" borderId="29" xfId="0" applyBorder="1" applyAlignment="1" applyProtection="1"/>
    <xf numFmtId="0" fontId="0" fillId="0" borderId="84" xfId="0" applyBorder="1" applyAlignment="1" applyProtection="1"/>
  </cellXfs>
  <cellStyles count="6">
    <cellStyle name="ąA" xfId="1"/>
    <cellStyle name="Hypertextový odkaz" xfId="2" builtinId="8"/>
    <cellStyle name="Normální" xfId="0" builtinId="0"/>
    <cellStyle name="normální_BIL_VYSP.XLS" xfId="3"/>
    <cellStyle name="normální_ExcelFormKoment" xfId="4"/>
    <cellStyle name="normální_PrilohaD_Ode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3248025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13982700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63</xdr:row>
      <xdr:rowOff>28575</xdr:rowOff>
    </xdr:from>
    <xdr:to>
      <xdr:col>12</xdr:col>
      <xdr:colOff>0</xdr:colOff>
      <xdr:row>64</xdr:row>
      <xdr:rowOff>19050</xdr:rowOff>
    </xdr:to>
    <xdr:sp macro="" textlink="">
      <xdr:nvSpPr>
        <xdr:cNvPr id="4101" name="Rectangle 5"/>
        <xdr:cNvSpPr>
          <a:spLocks noChangeArrowheads="1"/>
        </xdr:cNvSpPr>
      </xdr:nvSpPr>
      <xdr:spPr bwMode="auto">
        <a:xfrm>
          <a:off x="13982700" y="103917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62</xdr:row>
      <xdr:rowOff>9525</xdr:rowOff>
    </xdr:from>
    <xdr:to>
      <xdr:col>12</xdr:col>
      <xdr:colOff>0</xdr:colOff>
      <xdr:row>63</xdr:row>
      <xdr:rowOff>0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13982700" y="10210800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103" name="Rectangle 7"/>
        <xdr:cNvSpPr>
          <a:spLocks noChangeArrowheads="1"/>
        </xdr:cNvSpPr>
      </xdr:nvSpPr>
      <xdr:spPr bwMode="auto">
        <a:xfrm>
          <a:off x="3248025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L61"/>
  <sheetViews>
    <sheetView topLeftCell="B1" workbookViewId="0">
      <pane xSplit="4" ySplit="3" topLeftCell="K4" activePane="bottomRight" state="frozen"/>
      <selection activeCell="B37" sqref="B37"/>
      <selection pane="topRight" activeCell="B37" sqref="B37"/>
      <selection pane="bottomLeft" activeCell="B37" sqref="B37"/>
      <selection pane="bottomRight" activeCell="B37" sqref="B37"/>
    </sheetView>
  </sheetViews>
  <sheetFormatPr defaultRowHeight="12.75" x14ac:dyDescent="0.2"/>
  <cols>
    <col min="1" max="1" width="10.28515625" hidden="1" customWidth="1"/>
    <col min="2" max="2" width="51.85546875" style="2" customWidth="1"/>
    <col min="3" max="3" width="10.28515625" style="2" customWidth="1"/>
    <col min="4" max="4" width="12.85546875" style="2" customWidth="1"/>
    <col min="5" max="5" width="1.140625" style="2" hidden="1" customWidth="1"/>
    <col min="6" max="12" width="16.28515625" customWidth="1"/>
  </cols>
  <sheetData>
    <row r="1" spans="1:12" ht="12.75" customHeight="1" x14ac:dyDescent="0.2">
      <c r="A1" s="2"/>
      <c r="C1" s="3"/>
      <c r="D1" s="4"/>
      <c r="E1" s="4"/>
      <c r="F1" s="93" t="s">
        <v>100</v>
      </c>
      <c r="G1" s="93" t="s">
        <v>168</v>
      </c>
      <c r="H1" s="93" t="s">
        <v>168</v>
      </c>
      <c r="I1" s="93" t="s">
        <v>168</v>
      </c>
      <c r="J1" s="93" t="s">
        <v>168</v>
      </c>
      <c r="K1" s="93" t="s">
        <v>168</v>
      </c>
      <c r="L1" s="93" t="s">
        <v>168</v>
      </c>
    </row>
    <row r="2" spans="1:12" x14ac:dyDescent="0.2">
      <c r="A2" s="2"/>
      <c r="B2" s="2" t="s">
        <v>211</v>
      </c>
      <c r="C2" s="3" t="s">
        <v>76</v>
      </c>
      <c r="D2" s="4"/>
      <c r="E2" s="4"/>
      <c r="F2" s="111">
        <v>36892</v>
      </c>
      <c r="G2" s="111">
        <v>37257</v>
      </c>
      <c r="H2" s="111">
        <v>37622</v>
      </c>
      <c r="I2" s="111">
        <v>37987</v>
      </c>
      <c r="J2" s="111">
        <v>38353</v>
      </c>
      <c r="K2" s="111">
        <v>38718</v>
      </c>
      <c r="L2" s="111">
        <v>39083</v>
      </c>
    </row>
    <row r="3" spans="1:12" ht="13.5" thickBot="1" x14ac:dyDescent="0.25">
      <c r="A3" s="2" t="s">
        <v>101</v>
      </c>
      <c r="B3" s="2" t="s">
        <v>213</v>
      </c>
      <c r="C3" s="3" t="s">
        <v>77</v>
      </c>
      <c r="D3" s="4" t="s">
        <v>78</v>
      </c>
      <c r="E3" s="4"/>
      <c r="F3" s="112">
        <v>37256</v>
      </c>
      <c r="G3" s="112">
        <v>37621</v>
      </c>
      <c r="H3" s="112">
        <v>37986</v>
      </c>
      <c r="I3" s="112">
        <v>38352</v>
      </c>
      <c r="J3" s="112">
        <v>38717</v>
      </c>
      <c r="K3" s="112">
        <v>39082</v>
      </c>
      <c r="L3" s="112">
        <v>39447</v>
      </c>
    </row>
    <row r="4" spans="1:12" ht="15.75" x14ac:dyDescent="0.25">
      <c r="A4" s="11" t="s">
        <v>102</v>
      </c>
      <c r="B4" s="14" t="s">
        <v>88</v>
      </c>
      <c r="C4" s="15" t="s">
        <v>80</v>
      </c>
      <c r="D4" s="16" t="s">
        <v>103</v>
      </c>
      <c r="E4" s="54"/>
      <c r="F4" s="86">
        <f t="shared" ref="F4:L4" si="0">+F5+F6+F7+SUM(F12:F20)</f>
        <v>0</v>
      </c>
      <c r="G4" s="86">
        <f t="shared" si="0"/>
        <v>0</v>
      </c>
      <c r="H4" s="86">
        <f t="shared" si="0"/>
        <v>0</v>
      </c>
      <c r="I4" s="86">
        <f t="shared" si="0"/>
        <v>0</v>
      </c>
      <c r="J4" s="86">
        <f t="shared" si="0"/>
        <v>0</v>
      </c>
      <c r="K4" s="86">
        <f t="shared" si="0"/>
        <v>0</v>
      </c>
      <c r="L4" s="86">
        <f t="shared" si="0"/>
        <v>0</v>
      </c>
    </row>
    <row r="5" spans="1:12" x14ac:dyDescent="0.2">
      <c r="A5" s="11" t="s">
        <v>104</v>
      </c>
      <c r="B5" s="12" t="s">
        <v>105</v>
      </c>
      <c r="C5" s="17" t="s">
        <v>79</v>
      </c>
      <c r="D5" s="18"/>
      <c r="E5" s="55"/>
      <c r="F5" s="87"/>
      <c r="G5" s="87"/>
      <c r="H5" s="87"/>
      <c r="I5" s="87"/>
      <c r="J5" s="87"/>
      <c r="K5" s="87"/>
      <c r="L5" s="87"/>
    </row>
    <row r="6" spans="1:12" x14ac:dyDescent="0.2">
      <c r="A6" s="11" t="s">
        <v>106</v>
      </c>
      <c r="B6" s="12" t="s">
        <v>107</v>
      </c>
      <c r="C6" s="17" t="s">
        <v>81</v>
      </c>
      <c r="D6" s="18"/>
      <c r="E6" s="55"/>
      <c r="F6" s="87"/>
      <c r="G6" s="87"/>
      <c r="H6" s="87"/>
      <c r="I6" s="87"/>
      <c r="J6" s="87"/>
      <c r="K6" s="87"/>
      <c r="L6" s="87"/>
    </row>
    <row r="7" spans="1:12" x14ac:dyDescent="0.2">
      <c r="A7" s="11" t="s">
        <v>108</v>
      </c>
      <c r="B7" s="12" t="s">
        <v>109</v>
      </c>
      <c r="C7" s="17" t="s">
        <v>82</v>
      </c>
      <c r="D7" s="18" t="s">
        <v>110</v>
      </c>
      <c r="E7" s="55"/>
      <c r="F7" s="104">
        <f t="shared" ref="F7:L7" si="1">SUM(F8:F11)</f>
        <v>0</v>
      </c>
      <c r="G7" s="104">
        <f t="shared" si="1"/>
        <v>0</v>
      </c>
      <c r="H7" s="104">
        <f t="shared" si="1"/>
        <v>0</v>
      </c>
      <c r="I7" s="104">
        <f t="shared" si="1"/>
        <v>0</v>
      </c>
      <c r="J7" s="104">
        <f t="shared" si="1"/>
        <v>0</v>
      </c>
      <c r="K7" s="104">
        <f t="shared" si="1"/>
        <v>0</v>
      </c>
      <c r="L7" s="104">
        <f t="shared" si="1"/>
        <v>0</v>
      </c>
    </row>
    <row r="8" spans="1:12" x14ac:dyDescent="0.2">
      <c r="A8" s="11" t="s">
        <v>111</v>
      </c>
      <c r="B8" s="92" t="s">
        <v>22</v>
      </c>
      <c r="C8" s="17" t="s">
        <v>83</v>
      </c>
      <c r="D8" s="18"/>
      <c r="E8" s="55"/>
      <c r="F8" s="87"/>
      <c r="G8" s="87"/>
      <c r="H8" s="87"/>
      <c r="I8" s="87"/>
      <c r="J8" s="87"/>
      <c r="K8" s="87"/>
      <c r="L8" s="87"/>
    </row>
    <row r="9" spans="1:12" x14ac:dyDescent="0.2">
      <c r="A9" s="11" t="s">
        <v>112</v>
      </c>
      <c r="B9" s="92" t="s">
        <v>23</v>
      </c>
      <c r="C9" s="17" t="s">
        <v>84</v>
      </c>
      <c r="D9" s="18"/>
      <c r="E9" s="55"/>
      <c r="F9" s="87"/>
      <c r="G9" s="87"/>
      <c r="H9" s="87"/>
      <c r="I9" s="87"/>
      <c r="J9" s="87"/>
      <c r="K9" s="87"/>
      <c r="L9" s="87"/>
    </row>
    <row r="10" spans="1:12" x14ac:dyDescent="0.2">
      <c r="A10" s="11" t="s">
        <v>113</v>
      </c>
      <c r="B10" s="92" t="s">
        <v>24</v>
      </c>
      <c r="C10" s="17" t="s">
        <v>85</v>
      </c>
      <c r="D10" s="18"/>
      <c r="E10" s="55"/>
      <c r="F10" s="87"/>
      <c r="G10" s="87"/>
      <c r="H10" s="87"/>
      <c r="I10" s="87"/>
      <c r="J10" s="87"/>
      <c r="K10" s="87"/>
      <c r="L10" s="87"/>
    </row>
    <row r="11" spans="1:12" x14ac:dyDescent="0.2">
      <c r="A11" s="11" t="s">
        <v>114</v>
      </c>
      <c r="B11" s="92" t="s">
        <v>21</v>
      </c>
      <c r="C11" s="17" t="s">
        <v>86</v>
      </c>
      <c r="D11" s="18"/>
      <c r="E11" s="55"/>
      <c r="F11" s="87"/>
      <c r="G11" s="87"/>
      <c r="H11" s="87"/>
      <c r="I11" s="87"/>
      <c r="J11" s="87"/>
      <c r="K11" s="87"/>
      <c r="L11" s="87"/>
    </row>
    <row r="12" spans="1:12" x14ac:dyDescent="0.2">
      <c r="A12" s="11" t="s">
        <v>115</v>
      </c>
      <c r="B12" s="12" t="s">
        <v>169</v>
      </c>
      <c r="C12" s="17" t="s">
        <v>87</v>
      </c>
      <c r="D12" s="18"/>
      <c r="E12" s="55"/>
      <c r="F12" s="87"/>
      <c r="G12" s="87"/>
      <c r="H12" s="87"/>
      <c r="I12" s="87"/>
      <c r="J12" s="87"/>
      <c r="K12" s="87"/>
      <c r="L12" s="87"/>
    </row>
    <row r="13" spans="1:12" x14ac:dyDescent="0.2">
      <c r="A13" s="11" t="s">
        <v>116</v>
      </c>
      <c r="B13" s="12" t="s">
        <v>117</v>
      </c>
      <c r="C13" s="17">
        <v>10</v>
      </c>
      <c r="D13" s="18"/>
      <c r="E13" s="55"/>
      <c r="F13" s="87"/>
      <c r="G13" s="87"/>
      <c r="H13" s="87"/>
      <c r="I13" s="87"/>
      <c r="J13" s="87"/>
      <c r="K13" s="87"/>
      <c r="L13" s="87"/>
    </row>
    <row r="14" spans="1:12" x14ac:dyDescent="0.2">
      <c r="A14" s="11" t="s">
        <v>118</v>
      </c>
      <c r="B14" s="12" t="s">
        <v>119</v>
      </c>
      <c r="C14" s="17">
        <v>11</v>
      </c>
      <c r="D14" s="18"/>
      <c r="E14" s="55"/>
      <c r="F14" s="87"/>
      <c r="G14" s="87"/>
      <c r="H14" s="87"/>
      <c r="I14" s="87"/>
      <c r="J14" s="87"/>
      <c r="K14" s="87"/>
      <c r="L14" s="87"/>
    </row>
    <row r="15" spans="1:12" x14ac:dyDescent="0.2">
      <c r="A15" s="11" t="s">
        <v>120</v>
      </c>
      <c r="B15" s="12" t="s">
        <v>121</v>
      </c>
      <c r="C15" s="17">
        <v>12</v>
      </c>
      <c r="D15" s="18"/>
      <c r="E15" s="55"/>
      <c r="F15" s="87"/>
      <c r="G15" s="87"/>
      <c r="H15" s="87"/>
      <c r="I15" s="87"/>
      <c r="J15" s="87"/>
      <c r="K15" s="87"/>
      <c r="L15" s="87"/>
    </row>
    <row r="16" spans="1:12" x14ac:dyDescent="0.2">
      <c r="A16" s="11" t="s">
        <v>122</v>
      </c>
      <c r="B16" s="12" t="s">
        <v>14</v>
      </c>
      <c r="C16" s="17">
        <v>13</v>
      </c>
      <c r="D16" s="18"/>
      <c r="E16" s="55"/>
      <c r="F16" s="87"/>
      <c r="G16" s="87"/>
      <c r="H16" s="87"/>
      <c r="I16" s="87"/>
      <c r="J16" s="87"/>
      <c r="K16" s="87"/>
      <c r="L16" s="87"/>
    </row>
    <row r="17" spans="1:12" x14ac:dyDescent="0.2">
      <c r="A17" s="11" t="s">
        <v>123</v>
      </c>
      <c r="B17" s="12" t="s">
        <v>124</v>
      </c>
      <c r="C17" s="17">
        <v>14</v>
      </c>
      <c r="D17" s="18"/>
      <c r="E17" s="55"/>
      <c r="F17" s="87"/>
      <c r="G17" s="87"/>
      <c r="H17" s="87"/>
      <c r="I17" s="87"/>
      <c r="J17" s="87"/>
      <c r="K17" s="87"/>
      <c r="L17" s="87"/>
    </row>
    <row r="18" spans="1:12" x14ac:dyDescent="0.2">
      <c r="A18" s="11" t="s">
        <v>125</v>
      </c>
      <c r="B18" s="12" t="s">
        <v>0</v>
      </c>
      <c r="C18" s="17">
        <v>15</v>
      </c>
      <c r="D18" s="18"/>
      <c r="E18" s="55"/>
      <c r="F18" s="87"/>
      <c r="G18" s="87"/>
      <c r="H18" s="87"/>
      <c r="I18" s="87"/>
      <c r="J18" s="87"/>
      <c r="K18" s="87"/>
      <c r="L18" s="87"/>
    </row>
    <row r="19" spans="1:12" x14ac:dyDescent="0.2">
      <c r="A19" s="11" t="s">
        <v>126</v>
      </c>
      <c r="B19" s="12" t="s">
        <v>4</v>
      </c>
      <c r="C19" s="17">
        <v>16</v>
      </c>
      <c r="D19" s="18"/>
      <c r="E19" s="55"/>
      <c r="F19" s="87"/>
      <c r="G19" s="87"/>
      <c r="H19" s="87"/>
      <c r="I19" s="87"/>
      <c r="J19" s="87"/>
      <c r="K19" s="87"/>
      <c r="L19" s="87"/>
    </row>
    <row r="20" spans="1:12" ht="13.5" thickBot="1" x14ac:dyDescent="0.25">
      <c r="A20" s="11" t="s">
        <v>127</v>
      </c>
      <c r="B20" s="19" t="s">
        <v>128</v>
      </c>
      <c r="C20" s="20">
        <v>17</v>
      </c>
      <c r="D20" s="13"/>
      <c r="E20" s="56"/>
      <c r="F20" s="88"/>
      <c r="G20" s="88"/>
      <c r="H20" s="88"/>
      <c r="I20" s="88"/>
      <c r="J20" s="88"/>
      <c r="K20" s="88"/>
      <c r="L20" s="88"/>
    </row>
    <row r="21" spans="1:12" ht="15.75" x14ac:dyDescent="0.25">
      <c r="A21" s="11" t="s">
        <v>129</v>
      </c>
      <c r="B21" s="14" t="s">
        <v>89</v>
      </c>
      <c r="C21" s="15">
        <v>18</v>
      </c>
      <c r="D21" s="16" t="s">
        <v>130</v>
      </c>
      <c r="E21" s="54"/>
      <c r="F21" s="86">
        <f t="shared" ref="F21:L21" si="2">+F22+F23</f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86">
        <f t="shared" si="2"/>
        <v>0</v>
      </c>
    </row>
    <row r="22" spans="1:12" x14ac:dyDescent="0.2">
      <c r="A22" s="11" t="s">
        <v>131</v>
      </c>
      <c r="B22" s="12" t="s">
        <v>20</v>
      </c>
      <c r="C22" s="17">
        <v>19</v>
      </c>
      <c r="D22" s="18" t="s">
        <v>132</v>
      </c>
      <c r="E22" s="55"/>
      <c r="F22" s="104">
        <f t="shared" ref="F22:L22" si="3">+F4-F23</f>
        <v>0</v>
      </c>
      <c r="G22" s="104">
        <f t="shared" si="3"/>
        <v>0</v>
      </c>
      <c r="H22" s="104">
        <f t="shared" si="3"/>
        <v>0</v>
      </c>
      <c r="I22" s="104">
        <f t="shared" si="3"/>
        <v>0</v>
      </c>
      <c r="J22" s="104">
        <f t="shared" si="3"/>
        <v>0</v>
      </c>
      <c r="K22" s="104">
        <f t="shared" si="3"/>
        <v>0</v>
      </c>
      <c r="L22" s="104">
        <f t="shared" si="3"/>
        <v>0</v>
      </c>
    </row>
    <row r="23" spans="1:12" x14ac:dyDescent="0.2">
      <c r="A23" s="11" t="s">
        <v>133</v>
      </c>
      <c r="B23" s="12" t="s">
        <v>16</v>
      </c>
      <c r="C23" s="17">
        <v>20</v>
      </c>
      <c r="D23" s="18" t="s">
        <v>134</v>
      </c>
      <c r="E23" s="55"/>
      <c r="F23" s="104">
        <f t="shared" ref="F23:L23" si="4">+F24+F25+F26+F27+F28</f>
        <v>0</v>
      </c>
      <c r="G23" s="104">
        <f t="shared" si="4"/>
        <v>0</v>
      </c>
      <c r="H23" s="104">
        <f t="shared" si="4"/>
        <v>0</v>
      </c>
      <c r="I23" s="104">
        <f t="shared" si="4"/>
        <v>0</v>
      </c>
      <c r="J23" s="104">
        <f t="shared" si="4"/>
        <v>0</v>
      </c>
      <c r="K23" s="104">
        <f t="shared" si="4"/>
        <v>0</v>
      </c>
      <c r="L23" s="104">
        <f t="shared" si="4"/>
        <v>0</v>
      </c>
    </row>
    <row r="24" spans="1:12" x14ac:dyDescent="0.2">
      <c r="A24" s="11" t="s">
        <v>135</v>
      </c>
      <c r="B24" s="12" t="s">
        <v>136</v>
      </c>
      <c r="C24" s="17">
        <v>21</v>
      </c>
      <c r="D24" s="18"/>
      <c r="E24" s="55"/>
      <c r="F24" s="87"/>
      <c r="G24" s="87"/>
      <c r="H24" s="87"/>
      <c r="I24" s="87"/>
      <c r="J24" s="87"/>
      <c r="K24" s="87"/>
      <c r="L24" s="87"/>
    </row>
    <row r="25" spans="1:12" x14ac:dyDescent="0.2">
      <c r="A25" s="11" t="s">
        <v>137</v>
      </c>
      <c r="B25" s="12" t="s">
        <v>138</v>
      </c>
      <c r="C25" s="17">
        <v>22</v>
      </c>
      <c r="D25" s="18"/>
      <c r="E25" s="55"/>
      <c r="F25" s="87"/>
      <c r="G25" s="87"/>
      <c r="H25" s="87"/>
      <c r="I25" s="87"/>
      <c r="J25" s="87"/>
      <c r="K25" s="87"/>
      <c r="L25" s="87"/>
    </row>
    <row r="26" spans="1:12" x14ac:dyDescent="0.2">
      <c r="A26" s="11" t="s">
        <v>139</v>
      </c>
      <c r="B26" s="12" t="s">
        <v>140</v>
      </c>
      <c r="C26" s="17">
        <v>23</v>
      </c>
      <c r="D26" s="18"/>
      <c r="E26" s="55"/>
      <c r="F26" s="87"/>
      <c r="G26" s="87"/>
      <c r="H26" s="87"/>
      <c r="I26" s="87"/>
      <c r="J26" s="87"/>
      <c r="K26" s="87"/>
      <c r="L26" s="87"/>
    </row>
    <row r="27" spans="1:12" x14ac:dyDescent="0.2">
      <c r="A27" s="11" t="s">
        <v>141</v>
      </c>
      <c r="B27" s="12" t="s">
        <v>142</v>
      </c>
      <c r="C27" s="17">
        <v>24</v>
      </c>
      <c r="D27" s="18"/>
      <c r="E27" s="55"/>
      <c r="F27" s="87"/>
      <c r="G27" s="87"/>
      <c r="H27" s="87"/>
      <c r="I27" s="87"/>
      <c r="J27" s="87"/>
      <c r="K27" s="87"/>
      <c r="L27" s="87"/>
    </row>
    <row r="28" spans="1:12" ht="13.5" thickBot="1" x14ac:dyDescent="0.25">
      <c r="A28" s="11" t="s">
        <v>143</v>
      </c>
      <c r="B28" s="19" t="s">
        <v>144</v>
      </c>
      <c r="C28" s="21">
        <v>25</v>
      </c>
      <c r="D28" s="13"/>
      <c r="E28" s="56"/>
      <c r="F28" s="88"/>
      <c r="G28" s="88"/>
      <c r="H28" s="88"/>
      <c r="I28" s="88"/>
      <c r="J28" s="88"/>
      <c r="K28" s="88"/>
      <c r="L28" s="88"/>
    </row>
    <row r="29" spans="1:12" ht="15.75" x14ac:dyDescent="0.25">
      <c r="A29" s="11" t="s">
        <v>145</v>
      </c>
      <c r="B29" s="14" t="s">
        <v>30</v>
      </c>
      <c r="C29" s="15">
        <v>26</v>
      </c>
      <c r="D29" s="16" t="s">
        <v>146</v>
      </c>
      <c r="E29" s="54"/>
      <c r="F29" s="86">
        <f t="shared" ref="F29:L29" si="5">+F30+F31+F35</f>
        <v>0</v>
      </c>
      <c r="G29" s="86">
        <f t="shared" si="5"/>
        <v>0</v>
      </c>
      <c r="H29" s="86">
        <f t="shared" si="5"/>
        <v>0</v>
      </c>
      <c r="I29" s="86">
        <f t="shared" si="5"/>
        <v>0</v>
      </c>
      <c r="J29" s="86">
        <f t="shared" si="5"/>
        <v>0</v>
      </c>
      <c r="K29" s="86">
        <f t="shared" si="5"/>
        <v>0</v>
      </c>
      <c r="L29" s="86">
        <f t="shared" si="5"/>
        <v>0</v>
      </c>
    </row>
    <row r="30" spans="1:12" ht="13.5" thickBot="1" x14ac:dyDescent="0.25">
      <c r="A30" s="11" t="s">
        <v>147</v>
      </c>
      <c r="B30" s="12" t="s">
        <v>148</v>
      </c>
      <c r="C30" s="17">
        <v>27</v>
      </c>
      <c r="D30" s="18"/>
      <c r="E30" s="55"/>
      <c r="F30" s="88"/>
      <c r="G30" s="88"/>
      <c r="H30" s="88"/>
      <c r="I30" s="88"/>
      <c r="J30" s="88"/>
      <c r="K30" s="88"/>
      <c r="L30" s="88"/>
    </row>
    <row r="31" spans="1:12" x14ac:dyDescent="0.2">
      <c r="A31" s="11" t="s">
        <v>149</v>
      </c>
      <c r="B31" s="12" t="s">
        <v>32</v>
      </c>
      <c r="C31" s="17">
        <v>28</v>
      </c>
      <c r="D31" s="18"/>
      <c r="E31" s="55"/>
      <c r="F31" s="89"/>
      <c r="G31" s="89"/>
      <c r="H31" s="89"/>
      <c r="I31" s="89"/>
      <c r="J31" s="89"/>
      <c r="K31" s="89"/>
      <c r="L31" s="89"/>
    </row>
    <row r="32" spans="1:12" x14ac:dyDescent="0.2">
      <c r="A32" s="11" t="s">
        <v>150</v>
      </c>
      <c r="B32" s="12"/>
      <c r="C32" s="17">
        <v>29</v>
      </c>
      <c r="D32" s="18"/>
      <c r="E32" s="55"/>
      <c r="F32" s="89"/>
      <c r="G32" s="89"/>
      <c r="H32" s="89"/>
      <c r="I32" s="89"/>
      <c r="J32" s="89"/>
      <c r="K32" s="89"/>
      <c r="L32" s="89"/>
    </row>
    <row r="33" spans="1:12" x14ac:dyDescent="0.2">
      <c r="A33" s="11" t="s">
        <v>151</v>
      </c>
      <c r="B33" s="12"/>
      <c r="C33" s="17">
        <v>30</v>
      </c>
      <c r="D33" s="18"/>
      <c r="E33" s="55"/>
      <c r="F33" s="89"/>
      <c r="G33" s="89"/>
      <c r="H33" s="89"/>
      <c r="I33" s="89"/>
      <c r="J33" s="89"/>
      <c r="K33" s="89"/>
      <c r="L33" s="89"/>
    </row>
    <row r="34" spans="1:12" x14ac:dyDescent="0.2">
      <c r="A34" s="11" t="s">
        <v>152</v>
      </c>
      <c r="B34" s="12"/>
      <c r="C34" s="17">
        <v>31</v>
      </c>
      <c r="D34" s="18"/>
      <c r="E34" s="55"/>
      <c r="F34" s="87"/>
      <c r="G34" s="87"/>
      <c r="H34" s="87"/>
      <c r="I34" s="87"/>
      <c r="J34" s="87"/>
      <c r="K34" s="87"/>
      <c r="L34" s="87"/>
    </row>
    <row r="35" spans="1:12" ht="13.5" thickBot="1" x14ac:dyDescent="0.25">
      <c r="A35" s="11" t="s">
        <v>153</v>
      </c>
      <c r="B35" s="19" t="s">
        <v>154</v>
      </c>
      <c r="C35" s="20">
        <v>32</v>
      </c>
      <c r="D35" s="13"/>
      <c r="E35" s="56"/>
      <c r="F35" s="88"/>
      <c r="G35" s="88"/>
      <c r="H35" s="88"/>
      <c r="I35" s="88"/>
      <c r="J35" s="88"/>
      <c r="K35" s="88"/>
      <c r="L35" s="88"/>
    </row>
    <row r="36" spans="1:12" ht="15.75" x14ac:dyDescent="0.25">
      <c r="A36" s="11" t="s">
        <v>155</v>
      </c>
      <c r="B36" s="14" t="s">
        <v>34</v>
      </c>
      <c r="C36" s="15">
        <v>33</v>
      </c>
      <c r="D36" s="16" t="s">
        <v>156</v>
      </c>
      <c r="E36" s="54"/>
      <c r="F36" s="86">
        <f t="shared" ref="F36:L36" si="6">+F37+F38+F42</f>
        <v>0</v>
      </c>
      <c r="G36" s="86">
        <f t="shared" si="6"/>
        <v>0</v>
      </c>
      <c r="H36" s="86">
        <f t="shared" si="6"/>
        <v>0</v>
      </c>
      <c r="I36" s="86">
        <f t="shared" si="6"/>
        <v>0</v>
      </c>
      <c r="J36" s="86">
        <f t="shared" si="6"/>
        <v>0</v>
      </c>
      <c r="K36" s="86">
        <f t="shared" si="6"/>
        <v>0</v>
      </c>
      <c r="L36" s="86">
        <f t="shared" si="6"/>
        <v>0</v>
      </c>
    </row>
    <row r="37" spans="1:12" x14ac:dyDescent="0.2">
      <c r="A37" s="11" t="s">
        <v>157</v>
      </c>
      <c r="B37" s="12" t="s">
        <v>210</v>
      </c>
      <c r="C37" s="17">
        <v>34</v>
      </c>
      <c r="D37" s="18"/>
      <c r="E37" s="55"/>
      <c r="F37" s="87"/>
      <c r="G37" s="87"/>
      <c r="H37" s="87"/>
      <c r="I37" s="87"/>
      <c r="J37" s="87"/>
      <c r="K37" s="87"/>
      <c r="L37" s="87"/>
    </row>
    <row r="38" spans="1:12" x14ac:dyDescent="0.2">
      <c r="A38" s="11" t="s">
        <v>158</v>
      </c>
      <c r="B38" s="12" t="s">
        <v>159</v>
      </c>
      <c r="C38" s="17">
        <v>35</v>
      </c>
      <c r="D38" s="18"/>
      <c r="E38" s="55"/>
      <c r="F38" s="87"/>
      <c r="G38" s="87"/>
      <c r="H38" s="87"/>
      <c r="I38" s="87"/>
      <c r="J38" s="87"/>
      <c r="K38" s="87"/>
      <c r="L38" s="87"/>
    </row>
    <row r="39" spans="1:12" x14ac:dyDescent="0.2">
      <c r="A39" s="11" t="s">
        <v>160</v>
      </c>
      <c r="B39" s="92" t="s">
        <v>36</v>
      </c>
      <c r="C39" s="17">
        <v>36</v>
      </c>
      <c r="D39" s="18"/>
      <c r="E39" s="55"/>
      <c r="F39" s="87"/>
      <c r="G39" s="87"/>
      <c r="H39" s="87"/>
      <c r="I39" s="87"/>
      <c r="J39" s="87"/>
      <c r="K39" s="87"/>
      <c r="L39" s="87"/>
    </row>
    <row r="40" spans="1:12" x14ac:dyDescent="0.2">
      <c r="A40" s="11" t="s">
        <v>161</v>
      </c>
      <c r="B40" s="92" t="s">
        <v>37</v>
      </c>
      <c r="C40" s="17">
        <v>37</v>
      </c>
      <c r="D40" s="18"/>
      <c r="E40" s="55"/>
      <c r="F40" s="87"/>
      <c r="G40" s="87"/>
      <c r="H40" s="87"/>
      <c r="I40" s="87"/>
      <c r="J40" s="87"/>
      <c r="K40" s="87"/>
      <c r="L40" s="87"/>
    </row>
    <row r="41" spans="1:12" x14ac:dyDescent="0.2">
      <c r="A41" s="11" t="s">
        <v>162</v>
      </c>
      <c r="B41" s="28"/>
      <c r="C41" s="17">
        <v>38</v>
      </c>
      <c r="D41" s="18"/>
      <c r="E41" s="55"/>
      <c r="F41" s="91"/>
      <c r="G41" s="91"/>
      <c r="H41" s="91"/>
      <c r="I41" s="91"/>
      <c r="J41" s="91"/>
      <c r="K41" s="91"/>
      <c r="L41" s="91"/>
    </row>
    <row r="42" spans="1:12" ht="13.5" thickBot="1" x14ac:dyDescent="0.25">
      <c r="A42" s="11" t="s">
        <v>163</v>
      </c>
      <c r="B42" s="19" t="s">
        <v>164</v>
      </c>
      <c r="C42" s="20">
        <v>39</v>
      </c>
      <c r="D42" s="13"/>
      <c r="E42" s="56"/>
      <c r="F42" s="88"/>
      <c r="G42" s="88"/>
      <c r="H42" s="88"/>
      <c r="I42" s="88"/>
      <c r="J42" s="88"/>
      <c r="K42" s="88"/>
      <c r="L42" s="88"/>
    </row>
    <row r="43" spans="1:12" ht="22.5" customHeight="1" thickBot="1" x14ac:dyDescent="0.3">
      <c r="A43" s="11" t="s">
        <v>165</v>
      </c>
      <c r="B43" s="22" t="s">
        <v>40</v>
      </c>
      <c r="C43" s="23">
        <v>40</v>
      </c>
      <c r="D43" s="24" t="s">
        <v>166</v>
      </c>
      <c r="E43" s="57"/>
      <c r="F43" s="86">
        <f t="shared" ref="F43:K43" si="7">F29-F36</f>
        <v>0</v>
      </c>
      <c r="G43" s="86">
        <f t="shared" si="7"/>
        <v>0</v>
      </c>
      <c r="H43" s="86">
        <f t="shared" si="7"/>
        <v>0</v>
      </c>
      <c r="I43" s="86">
        <f t="shared" si="7"/>
        <v>0</v>
      </c>
      <c r="J43" s="86">
        <f t="shared" si="7"/>
        <v>0</v>
      </c>
      <c r="K43" s="86">
        <f t="shared" si="7"/>
        <v>0</v>
      </c>
      <c r="L43" s="86">
        <f>L29-L36</f>
        <v>0</v>
      </c>
    </row>
    <row r="44" spans="1:12" ht="13.5" thickBot="1" x14ac:dyDescent="0.25">
      <c r="A44" s="11" t="s">
        <v>167</v>
      </c>
      <c r="B44" s="25" t="s">
        <v>8</v>
      </c>
      <c r="C44" s="23">
        <v>41</v>
      </c>
      <c r="D44" s="24"/>
      <c r="E44" s="57"/>
      <c r="F44" s="90"/>
      <c r="G44" s="90"/>
      <c r="H44" s="90"/>
      <c r="I44" s="90"/>
      <c r="J44" s="90"/>
      <c r="K44" s="90"/>
      <c r="L44" s="90"/>
    </row>
    <row r="45" spans="1:12" x14ac:dyDescent="0.2">
      <c r="D45" s="1"/>
      <c r="E45" s="1"/>
    </row>
    <row r="46" spans="1:12" x14ac:dyDescent="0.2">
      <c r="D46" s="1"/>
      <c r="E46" s="1"/>
    </row>
    <row r="47" spans="1:12" x14ac:dyDescent="0.2">
      <c r="D47" s="1"/>
      <c r="E47" s="1"/>
    </row>
    <row r="48" spans="1:12" x14ac:dyDescent="0.2">
      <c r="D48" s="1"/>
      <c r="E48" s="1"/>
    </row>
    <row r="49" spans="4:5" x14ac:dyDescent="0.2">
      <c r="D49" s="1"/>
      <c r="E49" s="1"/>
    </row>
    <row r="50" spans="4:5" x14ac:dyDescent="0.2">
      <c r="D50" s="1"/>
      <c r="E50" s="1"/>
    </row>
    <row r="51" spans="4:5" x14ac:dyDescent="0.2">
      <c r="D51" s="1"/>
      <c r="E51" s="1"/>
    </row>
    <row r="52" spans="4:5" x14ac:dyDescent="0.2">
      <c r="D52" s="1"/>
      <c r="E52" s="1"/>
    </row>
    <row r="53" spans="4:5" x14ac:dyDescent="0.2">
      <c r="D53" s="1"/>
      <c r="E53" s="1"/>
    </row>
    <row r="54" spans="4:5" x14ac:dyDescent="0.2">
      <c r="D54" s="1"/>
      <c r="E54" s="1"/>
    </row>
    <row r="55" spans="4:5" x14ac:dyDescent="0.2">
      <c r="D55" s="1"/>
      <c r="E55" s="1"/>
    </row>
    <row r="56" spans="4:5" x14ac:dyDescent="0.2">
      <c r="D56" s="1"/>
      <c r="E56" s="1"/>
    </row>
    <row r="57" spans="4:5" x14ac:dyDescent="0.2">
      <c r="D57" s="1"/>
      <c r="E57" s="1"/>
    </row>
    <row r="58" spans="4:5" x14ac:dyDescent="0.2">
      <c r="D58" s="1"/>
      <c r="E58" s="1"/>
    </row>
    <row r="59" spans="4:5" x14ac:dyDescent="0.2">
      <c r="D59" s="1"/>
      <c r="E59" s="1"/>
    </row>
    <row r="60" spans="4:5" x14ac:dyDescent="0.2">
      <c r="D60" s="1"/>
      <c r="E60" s="1"/>
    </row>
    <row r="61" spans="4:5" x14ac:dyDescent="0.2">
      <c r="D61" s="1"/>
      <c r="E61" s="1"/>
    </row>
  </sheetData>
  <sheetProtection password="95E2" sheet="1" objects="1" scenarios="1"/>
  <phoneticPr fontId="0" type="noConversion"/>
  <pageMargins left="0.75" right="0.75" top="1" bottom="1" header="0.4921259845" footer="0.4921259845"/>
  <pageSetup paperSize="9" fitToHeight="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workbookViewId="0">
      <selection sqref="A1:H1"/>
    </sheetView>
  </sheetViews>
  <sheetFormatPr defaultColWidth="9.140625" defaultRowHeight="12.75" x14ac:dyDescent="0.2"/>
  <cols>
    <col min="1" max="1" width="3.85546875" style="117" customWidth="1"/>
    <col min="2" max="7" width="16.42578125" style="117" customWidth="1"/>
    <col min="8" max="8" width="19.5703125" style="117" customWidth="1"/>
    <col min="9" max="31" width="9.140625" style="194"/>
    <col min="32" max="16384" width="9.140625" style="117"/>
  </cols>
  <sheetData>
    <row r="1" spans="1:33" s="203" customFormat="1" ht="38.25" customHeight="1" x14ac:dyDescent="0.25">
      <c r="A1" s="260" t="s">
        <v>232</v>
      </c>
      <c r="B1" s="261"/>
      <c r="C1" s="261"/>
      <c r="D1" s="261"/>
      <c r="E1" s="261"/>
      <c r="F1" s="261"/>
      <c r="G1" s="261"/>
      <c r="H1" s="262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1"/>
      <c r="Y1" s="201"/>
      <c r="Z1" s="201"/>
      <c r="AA1" s="201"/>
      <c r="AB1" s="202"/>
      <c r="AC1" s="202"/>
      <c r="AD1" s="202"/>
      <c r="AE1" s="202"/>
    </row>
    <row r="2" spans="1:33" s="203" customFormat="1" ht="17.25" customHeight="1" x14ac:dyDescent="0.2">
      <c r="A2" s="263" t="s">
        <v>261</v>
      </c>
      <c r="B2" s="263"/>
      <c r="C2" s="263"/>
      <c r="D2" s="263"/>
      <c r="E2" s="263"/>
      <c r="F2" s="263"/>
      <c r="G2" s="263"/>
      <c r="H2" s="264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4"/>
      <c r="AC2" s="204"/>
      <c r="AD2" s="204"/>
      <c r="AE2" s="204"/>
    </row>
    <row r="3" spans="1:33" s="198" customFormat="1" ht="30" customHeight="1" x14ac:dyDescent="0.25">
      <c r="A3" s="265" t="s">
        <v>240</v>
      </c>
      <c r="B3" s="266"/>
      <c r="C3" s="266"/>
      <c r="D3" s="266"/>
      <c r="E3" s="266"/>
      <c r="F3" s="266"/>
      <c r="G3" s="266"/>
      <c r="H3" s="266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33" s="196" customFormat="1" ht="19.5" customHeight="1" x14ac:dyDescent="0.2">
      <c r="A4" s="267"/>
      <c r="B4" s="268"/>
      <c r="C4" s="268"/>
      <c r="D4" s="268"/>
      <c r="E4" s="268"/>
      <c r="F4" s="268"/>
      <c r="G4" s="268"/>
      <c r="H4" s="269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9"/>
      <c r="AC4" s="199"/>
      <c r="AD4" s="199"/>
      <c r="AE4" s="199"/>
    </row>
    <row r="5" spans="1:33" s="206" customFormat="1" ht="30" customHeight="1" x14ac:dyDescent="0.25">
      <c r="A5" s="270" t="s">
        <v>231</v>
      </c>
      <c r="B5" s="271"/>
      <c r="C5" s="271"/>
      <c r="D5" s="271"/>
      <c r="E5" s="271"/>
      <c r="F5" s="271"/>
      <c r="G5" s="271"/>
      <c r="H5" s="272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</row>
    <row r="6" spans="1:33" s="208" customFormat="1" ht="50.1" customHeight="1" x14ac:dyDescent="0.2">
      <c r="A6" s="257" t="s">
        <v>255</v>
      </c>
      <c r="B6" s="258"/>
      <c r="C6" s="258"/>
      <c r="D6" s="258"/>
      <c r="E6" s="258"/>
      <c r="F6" s="258"/>
      <c r="G6" s="258"/>
      <c r="H6" s="259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</row>
    <row r="7" spans="1:33" s="208" customFormat="1" ht="50.1" customHeight="1" x14ac:dyDescent="0.2">
      <c r="A7" s="257" t="s">
        <v>256</v>
      </c>
      <c r="B7" s="273"/>
      <c r="C7" s="273"/>
      <c r="D7" s="273"/>
      <c r="E7" s="273"/>
      <c r="F7" s="273"/>
      <c r="G7" s="273"/>
      <c r="H7" s="274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55"/>
      <c r="AB7" s="256"/>
    </row>
    <row r="8" spans="1:33" s="213" customFormat="1" ht="45" customHeight="1" x14ac:dyDescent="0.3">
      <c r="A8" s="275" t="s">
        <v>257</v>
      </c>
      <c r="B8" s="276"/>
      <c r="C8" s="276"/>
      <c r="D8" s="276"/>
      <c r="E8" s="276"/>
      <c r="F8" s="276"/>
      <c r="G8" s="276"/>
      <c r="H8" s="277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G8" s="254"/>
    </row>
    <row r="9" spans="1:33" s="196" customFormat="1" ht="30" customHeight="1" x14ac:dyDescent="0.2">
      <c r="A9" s="278" t="s">
        <v>233</v>
      </c>
      <c r="B9" s="279"/>
      <c r="C9" s="279"/>
      <c r="D9" s="279"/>
      <c r="E9" s="279"/>
      <c r="F9" s="279"/>
      <c r="G9" s="279"/>
      <c r="H9" s="279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</row>
    <row r="10" spans="1:33" s="196" customFormat="1" ht="37.5" customHeight="1" x14ac:dyDescent="0.2">
      <c r="A10" s="217" t="s">
        <v>230</v>
      </c>
      <c r="B10" s="282" t="s">
        <v>260</v>
      </c>
      <c r="C10" s="283"/>
      <c r="D10" s="283"/>
      <c r="E10" s="283"/>
      <c r="F10" s="283"/>
      <c r="G10" s="283"/>
      <c r="H10" s="284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</row>
    <row r="11" spans="1:33" s="196" customFormat="1" ht="33" customHeight="1" x14ac:dyDescent="0.2">
      <c r="A11" s="214" t="s">
        <v>230</v>
      </c>
      <c r="B11" s="285" t="s">
        <v>239</v>
      </c>
      <c r="C11" s="286"/>
      <c r="D11" s="286"/>
      <c r="E11" s="286"/>
      <c r="F11" s="286"/>
      <c r="G11" s="286"/>
      <c r="H11" s="287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</row>
    <row r="12" spans="1:33" s="216" customFormat="1" ht="30" customHeight="1" x14ac:dyDescent="0.2">
      <c r="A12" s="288" t="s">
        <v>258</v>
      </c>
      <c r="B12" s="289"/>
      <c r="C12" s="289"/>
      <c r="D12" s="289"/>
      <c r="E12" s="289"/>
      <c r="F12" s="289"/>
      <c r="G12" s="289"/>
      <c r="H12" s="290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187"/>
      <c r="AC12" s="187"/>
      <c r="AD12" s="187"/>
      <c r="AE12" s="187"/>
    </row>
    <row r="13" spans="1:33" s="206" customFormat="1" ht="30" customHeight="1" x14ac:dyDescent="0.2">
      <c r="A13" s="270" t="s">
        <v>234</v>
      </c>
      <c r="B13" s="271"/>
      <c r="C13" s="271"/>
      <c r="D13" s="271"/>
      <c r="E13" s="271"/>
      <c r="F13" s="271"/>
      <c r="G13" s="271"/>
      <c r="H13" s="272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</row>
    <row r="14" spans="1:33" s="206" customFormat="1" ht="40.5" customHeight="1" x14ac:dyDescent="0.2">
      <c r="A14" s="280" t="s">
        <v>259</v>
      </c>
      <c r="B14" s="281"/>
      <c r="C14" s="281"/>
      <c r="D14" s="281"/>
      <c r="E14" s="281"/>
      <c r="F14" s="281"/>
      <c r="G14" s="281"/>
      <c r="H14" s="281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33" s="206" customFormat="1" ht="25.9" customHeight="1" x14ac:dyDescent="0.2">
      <c r="A15" s="291"/>
      <c r="B15" s="292"/>
      <c r="C15" s="292"/>
      <c r="D15" s="292"/>
      <c r="E15" s="292"/>
      <c r="F15" s="292"/>
      <c r="G15" s="292"/>
      <c r="H15" s="293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33" s="206" customFormat="1" ht="19.5" customHeight="1" x14ac:dyDescent="0.2">
      <c r="A16" s="209"/>
      <c r="B16" s="294"/>
      <c r="C16" s="295"/>
      <c r="D16" s="295"/>
      <c r="E16" s="295"/>
      <c r="F16" s="295"/>
      <c r="G16" s="295"/>
      <c r="H16" s="296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206" customFormat="1" ht="17.25" customHeight="1" x14ac:dyDescent="0.2">
      <c r="A17" s="209"/>
      <c r="B17" s="294"/>
      <c r="C17" s="295"/>
      <c r="D17" s="295"/>
      <c r="E17" s="295"/>
      <c r="F17" s="295"/>
      <c r="G17" s="295"/>
      <c r="H17" s="296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206" customFormat="1" ht="49.9" customHeight="1" x14ac:dyDescent="0.2">
      <c r="A18" s="210"/>
      <c r="B18" s="294"/>
      <c r="C18" s="295"/>
      <c r="D18" s="295"/>
      <c r="E18" s="295"/>
      <c r="F18" s="295"/>
      <c r="G18" s="295"/>
      <c r="H18" s="296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206" customFormat="1" ht="29.45" customHeight="1" x14ac:dyDescent="0.2">
      <c r="A19" s="297"/>
      <c r="B19" s="281"/>
      <c r="C19" s="281"/>
      <c r="D19" s="281"/>
      <c r="E19" s="281"/>
      <c r="F19" s="281"/>
      <c r="G19" s="281"/>
      <c r="H19" s="281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206" customFormat="1" ht="17.25" customHeight="1" x14ac:dyDescent="0.2">
      <c r="A20" s="298"/>
      <c r="B20" s="299"/>
      <c r="C20" s="299"/>
      <c r="D20" s="300"/>
      <c r="E20" s="301"/>
      <c r="F20" s="301"/>
      <c r="G20" s="301"/>
      <c r="H20" s="30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05"/>
      <c r="Y20" s="205"/>
      <c r="Z20" s="205"/>
      <c r="AA20" s="205"/>
    </row>
    <row r="21" spans="1:27" s="206" customFormat="1" ht="17.25" customHeight="1" x14ac:dyDescent="0.2">
      <c r="A21" s="298"/>
      <c r="B21" s="299"/>
      <c r="C21" s="299"/>
      <c r="D21" s="300"/>
      <c r="E21" s="301"/>
      <c r="F21" s="301"/>
      <c r="G21" s="301"/>
      <c r="H21" s="30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05"/>
      <c r="Y21" s="205"/>
      <c r="Z21" s="205"/>
      <c r="AA21" s="205"/>
    </row>
    <row r="22" spans="1:27" s="206" customFormat="1" ht="17.25" customHeight="1" x14ac:dyDescent="0.2">
      <c r="A22" s="298"/>
      <c r="B22" s="299"/>
      <c r="C22" s="299"/>
      <c r="D22" s="300"/>
      <c r="E22" s="301"/>
      <c r="F22" s="301"/>
      <c r="G22" s="301"/>
      <c r="H22" s="30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05"/>
      <c r="Y22" s="205"/>
      <c r="Z22" s="205"/>
      <c r="AA22" s="205"/>
    </row>
    <row r="23" spans="1:27" s="206" customFormat="1" ht="17.25" customHeight="1" x14ac:dyDescent="0.2">
      <c r="A23" s="299"/>
      <c r="B23" s="299"/>
      <c r="C23" s="299"/>
      <c r="D23" s="300"/>
      <c r="E23" s="301"/>
      <c r="F23" s="301"/>
      <c r="G23" s="301"/>
      <c r="H23" s="30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05"/>
      <c r="Y23" s="205"/>
      <c r="Z23" s="205"/>
      <c r="AA23" s="205"/>
    </row>
    <row r="24" spans="1:27" s="206" customFormat="1" ht="17.25" customHeight="1" x14ac:dyDescent="0.2">
      <c r="A24" s="298"/>
      <c r="B24" s="299"/>
      <c r="C24" s="299"/>
      <c r="D24" s="300"/>
      <c r="E24" s="301"/>
      <c r="F24" s="301"/>
      <c r="G24" s="301"/>
      <c r="H24" s="30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05"/>
      <c r="Y24" s="205"/>
      <c r="Z24" s="205"/>
      <c r="AA24" s="205"/>
    </row>
    <row r="25" spans="1:27" x14ac:dyDescent="0.2">
      <c r="A25" s="194"/>
      <c r="B25" s="194"/>
      <c r="C25" s="194"/>
      <c r="D25" s="194"/>
      <c r="E25" s="194"/>
      <c r="F25" s="194"/>
      <c r="G25" s="194"/>
      <c r="H25" s="194"/>
    </row>
    <row r="26" spans="1:27" x14ac:dyDescent="0.2">
      <c r="A26" s="194"/>
      <c r="B26" s="194"/>
      <c r="C26" s="194"/>
      <c r="D26" s="194"/>
      <c r="E26" s="194"/>
      <c r="F26" s="194"/>
      <c r="G26" s="194"/>
      <c r="H26" s="194"/>
    </row>
    <row r="27" spans="1:27" x14ac:dyDescent="0.2">
      <c r="A27" s="194"/>
      <c r="B27" s="194"/>
      <c r="C27" s="194"/>
      <c r="D27" s="194"/>
      <c r="E27" s="194"/>
      <c r="F27" s="194"/>
      <c r="G27" s="194"/>
      <c r="H27" s="194"/>
    </row>
    <row r="28" spans="1:27" x14ac:dyDescent="0.2">
      <c r="A28" s="194"/>
      <c r="B28" s="194"/>
      <c r="C28" s="194"/>
      <c r="D28" s="194"/>
      <c r="E28" s="194"/>
      <c r="F28" s="194"/>
      <c r="G28" s="194"/>
      <c r="H28" s="194"/>
    </row>
    <row r="29" spans="1:27" x14ac:dyDescent="0.2">
      <c r="A29" s="194"/>
      <c r="B29" s="194"/>
      <c r="C29" s="194"/>
      <c r="D29" s="194"/>
      <c r="E29" s="194"/>
      <c r="F29" s="194"/>
      <c r="G29" s="194"/>
      <c r="H29" s="194"/>
    </row>
    <row r="30" spans="1:27" x14ac:dyDescent="0.2">
      <c r="A30" s="194"/>
      <c r="B30" s="194"/>
      <c r="C30" s="194"/>
      <c r="D30" s="194"/>
      <c r="E30" s="194"/>
      <c r="F30" s="194"/>
      <c r="G30" s="194"/>
      <c r="H30" s="194"/>
    </row>
    <row r="31" spans="1:27" x14ac:dyDescent="0.2">
      <c r="A31" s="194"/>
      <c r="B31" s="194"/>
      <c r="C31" s="194"/>
      <c r="D31" s="194"/>
      <c r="E31" s="194"/>
      <c r="F31" s="194"/>
      <c r="G31" s="194"/>
      <c r="H31" s="194"/>
    </row>
    <row r="32" spans="1:27" x14ac:dyDescent="0.2">
      <c r="A32" s="194"/>
      <c r="B32" s="194"/>
      <c r="C32" s="194"/>
      <c r="D32" s="194"/>
      <c r="E32" s="194"/>
      <c r="F32" s="194"/>
      <c r="G32" s="194"/>
      <c r="H32" s="194"/>
    </row>
    <row r="33" spans="1:8" x14ac:dyDescent="0.2">
      <c r="A33" s="194"/>
      <c r="B33" s="194"/>
      <c r="C33" s="194"/>
      <c r="D33" s="194"/>
      <c r="E33" s="194"/>
      <c r="F33" s="194"/>
      <c r="G33" s="194"/>
      <c r="H33" s="194"/>
    </row>
    <row r="34" spans="1:8" x14ac:dyDescent="0.2">
      <c r="A34" s="194"/>
      <c r="B34" s="194"/>
      <c r="C34" s="194"/>
      <c r="D34" s="194"/>
      <c r="E34" s="194"/>
      <c r="F34" s="194"/>
      <c r="G34" s="194"/>
      <c r="H34" s="194"/>
    </row>
    <row r="35" spans="1:8" x14ac:dyDescent="0.2">
      <c r="A35" s="194"/>
      <c r="B35" s="194"/>
      <c r="C35" s="194"/>
      <c r="D35" s="194"/>
      <c r="E35" s="194"/>
      <c r="F35" s="194"/>
      <c r="G35" s="194"/>
      <c r="H35" s="194"/>
    </row>
    <row r="36" spans="1:8" x14ac:dyDescent="0.2">
      <c r="A36" s="194"/>
      <c r="B36" s="194"/>
      <c r="C36" s="194"/>
      <c r="D36" s="194"/>
      <c r="E36" s="194"/>
      <c r="F36" s="194"/>
      <c r="G36" s="194"/>
      <c r="H36" s="194"/>
    </row>
    <row r="37" spans="1:8" x14ac:dyDescent="0.2">
      <c r="A37" s="194"/>
      <c r="B37" s="194"/>
      <c r="C37" s="194"/>
      <c r="D37" s="194"/>
      <c r="E37" s="194"/>
      <c r="F37" s="194"/>
      <c r="G37" s="194"/>
      <c r="H37" s="194"/>
    </row>
    <row r="38" spans="1:8" x14ac:dyDescent="0.2">
      <c r="A38" s="194"/>
      <c r="B38" s="194"/>
      <c r="C38" s="194"/>
      <c r="D38" s="194"/>
      <c r="E38" s="194"/>
      <c r="F38" s="194"/>
      <c r="G38" s="194"/>
      <c r="H38" s="194"/>
    </row>
    <row r="39" spans="1:8" x14ac:dyDescent="0.2">
      <c r="A39" s="194"/>
      <c r="B39" s="194"/>
      <c r="C39" s="194"/>
      <c r="D39" s="194"/>
      <c r="E39" s="194"/>
      <c r="F39" s="194"/>
      <c r="G39" s="194"/>
      <c r="H39" s="194"/>
    </row>
    <row r="40" spans="1:8" x14ac:dyDescent="0.2">
      <c r="A40" s="194"/>
      <c r="B40" s="194"/>
      <c r="C40" s="194"/>
      <c r="D40" s="194"/>
      <c r="E40" s="194"/>
      <c r="F40" s="194"/>
      <c r="G40" s="194"/>
      <c r="H40" s="194"/>
    </row>
    <row r="41" spans="1:8" x14ac:dyDescent="0.2">
      <c r="A41" s="194"/>
      <c r="B41" s="194"/>
      <c r="C41" s="194"/>
      <c r="D41" s="194"/>
      <c r="E41" s="194"/>
      <c r="F41" s="194"/>
      <c r="G41" s="194"/>
      <c r="H41" s="194"/>
    </row>
    <row r="42" spans="1:8" x14ac:dyDescent="0.2">
      <c r="A42" s="194"/>
      <c r="B42" s="194"/>
      <c r="C42" s="194"/>
      <c r="D42" s="194"/>
      <c r="E42" s="194"/>
      <c r="F42" s="194"/>
      <c r="G42" s="194"/>
      <c r="H42" s="194"/>
    </row>
    <row r="43" spans="1:8" x14ac:dyDescent="0.2">
      <c r="A43" s="194"/>
      <c r="B43" s="194"/>
      <c r="C43" s="194"/>
      <c r="D43" s="194"/>
      <c r="E43" s="194"/>
      <c r="F43" s="194"/>
      <c r="G43" s="194"/>
      <c r="H43" s="194"/>
    </row>
    <row r="44" spans="1:8" x14ac:dyDescent="0.2">
      <c r="A44" s="194"/>
      <c r="B44" s="194"/>
      <c r="C44" s="194"/>
      <c r="D44" s="194"/>
      <c r="E44" s="194"/>
      <c r="F44" s="194"/>
      <c r="G44" s="194"/>
      <c r="H44" s="194"/>
    </row>
  </sheetData>
  <sheetProtection algorithmName="SHA-512" hashValue="8GDAZB06p5+VkNTr4xKFjqiorHCBte+C8TCHuuAOilTAPLB/NKvPVh3nlkKGRfaKXlOdZBpZDBlkAzOfY+kYBQ==" saltValue="wt6CbbOLCv9vk8m4x1jSFg==" spinCount="100000" sheet="1" objects="1" scenarios="1"/>
  <mergeCells count="29">
    <mergeCell ref="A21:C21"/>
    <mergeCell ref="D21:H21"/>
    <mergeCell ref="A24:C24"/>
    <mergeCell ref="D24:H24"/>
    <mergeCell ref="A22:C22"/>
    <mergeCell ref="D22:H22"/>
    <mergeCell ref="A23:C23"/>
    <mergeCell ref="D23:H23"/>
    <mergeCell ref="A15:H15"/>
    <mergeCell ref="B16:H16"/>
    <mergeCell ref="B17:H17"/>
    <mergeCell ref="A19:H19"/>
    <mergeCell ref="A20:C20"/>
    <mergeCell ref="D20:H20"/>
    <mergeCell ref="B18:H18"/>
    <mergeCell ref="A7:H7"/>
    <mergeCell ref="A8:H8"/>
    <mergeCell ref="A9:H9"/>
    <mergeCell ref="A14:H14"/>
    <mergeCell ref="B10:H10"/>
    <mergeCell ref="B11:H11"/>
    <mergeCell ref="A13:H13"/>
    <mergeCell ref="A12:H12"/>
    <mergeCell ref="A6:H6"/>
    <mergeCell ref="A1:H1"/>
    <mergeCell ref="A2:H2"/>
    <mergeCell ref="A3:H3"/>
    <mergeCell ref="A4:H4"/>
    <mergeCell ref="A5:H5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46"/>
  <sheetViews>
    <sheetView topLeftCell="B1" workbookViewId="0">
      <selection activeCell="F2" sqref="F1:G65536"/>
    </sheetView>
  </sheetViews>
  <sheetFormatPr defaultRowHeight="12.75" x14ac:dyDescent="0.2"/>
  <cols>
    <col min="1" max="1" width="7.28515625" style="2" hidden="1" customWidth="1"/>
    <col min="2" max="2" width="40.7109375" style="2" customWidth="1"/>
    <col min="3" max="3" width="5.5703125" style="2" customWidth="1"/>
    <col min="4" max="4" width="13.42578125" style="2" customWidth="1"/>
    <col min="5" max="5" width="0.85546875" style="2" hidden="1" customWidth="1"/>
    <col min="6" max="7" width="16.28515625" hidden="1" customWidth="1"/>
    <col min="8" max="8" width="16.28515625" customWidth="1"/>
  </cols>
  <sheetData>
    <row r="1" spans="1:8" ht="13.5" thickBot="1" x14ac:dyDescent="0.25">
      <c r="F1" s="302" t="s">
        <v>100</v>
      </c>
      <c r="G1" s="303"/>
      <c r="H1" s="304"/>
    </row>
    <row r="2" spans="1:8" x14ac:dyDescent="0.2">
      <c r="B2" s="2" t="s">
        <v>211</v>
      </c>
      <c r="C2" s="48" t="s">
        <v>76</v>
      </c>
      <c r="D2" s="52"/>
      <c r="E2" s="52"/>
      <c r="F2" s="105">
        <v>35796</v>
      </c>
      <c r="G2" s="106">
        <v>36161</v>
      </c>
      <c r="H2" s="107">
        <v>36526</v>
      </c>
    </row>
    <row r="3" spans="1:8" ht="13.5" thickBot="1" x14ac:dyDescent="0.25">
      <c r="A3" s="2" t="s">
        <v>66</v>
      </c>
      <c r="B3" s="2" t="s">
        <v>212</v>
      </c>
      <c r="C3" s="49" t="s">
        <v>77</v>
      </c>
      <c r="D3" s="53" t="s">
        <v>78</v>
      </c>
      <c r="E3" s="53"/>
      <c r="F3" s="108">
        <v>36160</v>
      </c>
      <c r="G3" s="109">
        <v>36525</v>
      </c>
      <c r="H3" s="110">
        <v>36891</v>
      </c>
    </row>
    <row r="4" spans="1:8" ht="26.25" x14ac:dyDescent="0.25">
      <c r="A4" s="5" t="s">
        <v>67</v>
      </c>
      <c r="B4" s="29" t="s">
        <v>88</v>
      </c>
      <c r="C4" s="51" t="s">
        <v>80</v>
      </c>
      <c r="D4" s="98" t="s">
        <v>99</v>
      </c>
      <c r="E4" s="50"/>
      <c r="F4" s="58">
        <f>+F5+F6+SUM(F11:F17)</f>
        <v>0</v>
      </c>
      <c r="G4" s="59">
        <f>+G5+G6+SUM(G11:G17)</f>
        <v>0</v>
      </c>
      <c r="H4" s="60">
        <f>+H5+H6+SUM(H11:H17)</f>
        <v>0</v>
      </c>
    </row>
    <row r="5" spans="1:8" x14ac:dyDescent="0.2">
      <c r="A5" s="6" t="s">
        <v>68</v>
      </c>
      <c r="B5" s="32" t="s">
        <v>9</v>
      </c>
      <c r="C5" s="26" t="s">
        <v>79</v>
      </c>
      <c r="D5" s="96"/>
      <c r="E5" s="27"/>
      <c r="F5" s="61"/>
      <c r="G5" s="62"/>
      <c r="H5" s="63"/>
    </row>
    <row r="6" spans="1:8" x14ac:dyDescent="0.2">
      <c r="A6" s="6" t="s">
        <v>69</v>
      </c>
      <c r="B6" s="32" t="s">
        <v>10</v>
      </c>
      <c r="C6" s="26" t="s">
        <v>81</v>
      </c>
      <c r="D6" s="96" t="s">
        <v>92</v>
      </c>
      <c r="E6" s="27"/>
      <c r="F6" s="64">
        <f>SUM(F7:F10)</f>
        <v>0</v>
      </c>
      <c r="G6" s="65">
        <f>SUM(G7:G10)</f>
        <v>0</v>
      </c>
      <c r="H6" s="66">
        <f>SUM(H7:H10)</f>
        <v>0</v>
      </c>
    </row>
    <row r="7" spans="1:8" x14ac:dyDescent="0.2">
      <c r="A7" s="6" t="s">
        <v>70</v>
      </c>
      <c r="B7" s="33" t="s">
        <v>22</v>
      </c>
      <c r="C7" s="26" t="s">
        <v>82</v>
      </c>
      <c r="D7" s="99"/>
      <c r="E7" s="34"/>
      <c r="F7" s="61"/>
      <c r="G7" s="67"/>
      <c r="H7" s="63"/>
    </row>
    <row r="8" spans="1:8" x14ac:dyDescent="0.2">
      <c r="A8" s="6" t="s">
        <v>71</v>
      </c>
      <c r="B8" s="33" t="s">
        <v>23</v>
      </c>
      <c r="C8" s="26" t="s">
        <v>83</v>
      </c>
      <c r="D8" s="99"/>
      <c r="E8" s="34"/>
      <c r="F8" s="61"/>
      <c r="G8" s="67"/>
      <c r="H8" s="63"/>
    </row>
    <row r="9" spans="1:8" x14ac:dyDescent="0.2">
      <c r="A9" s="6" t="s">
        <v>72</v>
      </c>
      <c r="B9" s="33" t="s">
        <v>24</v>
      </c>
      <c r="C9" s="26" t="s">
        <v>84</v>
      </c>
      <c r="D9" s="99"/>
      <c r="E9" s="34"/>
      <c r="F9" s="61"/>
      <c r="G9" s="62"/>
      <c r="H9" s="63"/>
    </row>
    <row r="10" spans="1:8" x14ac:dyDescent="0.2">
      <c r="A10" s="6" t="s">
        <v>73</v>
      </c>
      <c r="B10" s="33" t="s">
        <v>21</v>
      </c>
      <c r="C10" s="26" t="s">
        <v>85</v>
      </c>
      <c r="D10" s="99"/>
      <c r="E10" s="34"/>
      <c r="F10" s="61"/>
      <c r="G10" s="62"/>
      <c r="H10" s="63"/>
    </row>
    <row r="11" spans="1:8" x14ac:dyDescent="0.2">
      <c r="A11" s="6" t="s">
        <v>74</v>
      </c>
      <c r="B11" s="32" t="s">
        <v>0</v>
      </c>
      <c r="C11" s="26" t="s">
        <v>86</v>
      </c>
      <c r="D11" s="96"/>
      <c r="E11" s="27"/>
      <c r="F11" s="61"/>
      <c r="G11" s="62"/>
      <c r="H11" s="63"/>
    </row>
    <row r="12" spans="1:8" x14ac:dyDescent="0.2">
      <c r="A12" s="6" t="s">
        <v>41</v>
      </c>
      <c r="B12" s="32" t="s">
        <v>4</v>
      </c>
      <c r="C12" s="26" t="s">
        <v>87</v>
      </c>
      <c r="D12" s="96"/>
      <c r="E12" s="27"/>
      <c r="F12" s="61"/>
      <c r="G12" s="62"/>
      <c r="H12" s="63"/>
    </row>
    <row r="13" spans="1:8" x14ac:dyDescent="0.2">
      <c r="A13" s="6" t="s">
        <v>42</v>
      </c>
      <c r="B13" s="32" t="s">
        <v>11</v>
      </c>
      <c r="C13" s="26">
        <v>10</v>
      </c>
      <c r="D13" s="96"/>
      <c r="E13" s="27"/>
      <c r="F13" s="61"/>
      <c r="G13" s="67"/>
      <c r="H13" s="63"/>
    </row>
    <row r="14" spans="1:8" x14ac:dyDescent="0.2">
      <c r="A14" s="6" t="s">
        <v>43</v>
      </c>
      <c r="B14" s="32" t="s">
        <v>12</v>
      </c>
      <c r="C14" s="26">
        <v>11</v>
      </c>
      <c r="D14" s="96"/>
      <c r="E14" s="27"/>
      <c r="F14" s="61"/>
      <c r="G14" s="67"/>
      <c r="H14" s="63"/>
    </row>
    <row r="15" spans="1:8" x14ac:dyDescent="0.2">
      <c r="A15" s="6" t="s">
        <v>44</v>
      </c>
      <c r="B15" s="32" t="s">
        <v>13</v>
      </c>
      <c r="C15" s="26">
        <v>12</v>
      </c>
      <c r="D15" s="96"/>
      <c r="E15" s="27"/>
      <c r="F15" s="61"/>
      <c r="G15" s="67"/>
      <c r="H15" s="63"/>
    </row>
    <row r="16" spans="1:8" x14ac:dyDescent="0.2">
      <c r="A16" s="6" t="s">
        <v>45</v>
      </c>
      <c r="B16" s="32" t="s">
        <v>14</v>
      </c>
      <c r="C16" s="26">
        <v>13</v>
      </c>
      <c r="D16" s="96"/>
      <c r="E16" s="27"/>
      <c r="F16" s="61"/>
      <c r="G16" s="67"/>
      <c r="H16" s="63"/>
    </row>
    <row r="17" spans="1:8" ht="13.5" thickBot="1" x14ac:dyDescent="0.25">
      <c r="A17" s="6" t="s">
        <v>46</v>
      </c>
      <c r="B17" s="32" t="s">
        <v>15</v>
      </c>
      <c r="C17" s="26">
        <v>14</v>
      </c>
      <c r="D17" s="96"/>
      <c r="E17" s="27"/>
      <c r="F17" s="68"/>
      <c r="G17" s="69"/>
      <c r="H17" s="70"/>
    </row>
    <row r="18" spans="1:8" ht="15.75" x14ac:dyDescent="0.25">
      <c r="A18" s="6" t="s">
        <v>47</v>
      </c>
      <c r="B18" s="35" t="s">
        <v>89</v>
      </c>
      <c r="C18" s="26">
        <v>15</v>
      </c>
      <c r="D18" s="96" t="s">
        <v>93</v>
      </c>
      <c r="E18" s="27"/>
      <c r="F18" s="71">
        <f>+F19+F20</f>
        <v>0</v>
      </c>
      <c r="G18" s="72">
        <f>+G19+G20</f>
        <v>0</v>
      </c>
      <c r="H18" s="73">
        <f>+H19+H20</f>
        <v>0</v>
      </c>
    </row>
    <row r="19" spans="1:8" x14ac:dyDescent="0.2">
      <c r="A19" s="6" t="s">
        <v>48</v>
      </c>
      <c r="B19" s="32" t="s">
        <v>20</v>
      </c>
      <c r="C19" s="26">
        <v>16</v>
      </c>
      <c r="D19" s="96" t="s">
        <v>94</v>
      </c>
      <c r="E19" s="27"/>
      <c r="F19" s="74">
        <f>+F4-F20</f>
        <v>0</v>
      </c>
      <c r="G19" s="75">
        <f>+G4-G20</f>
        <v>0</v>
      </c>
      <c r="H19" s="76">
        <f>+H4-H20</f>
        <v>0</v>
      </c>
    </row>
    <row r="20" spans="1:8" x14ac:dyDescent="0.2">
      <c r="A20" s="6" t="s">
        <v>49</v>
      </c>
      <c r="B20" s="32" t="s">
        <v>16</v>
      </c>
      <c r="C20" s="26">
        <v>17</v>
      </c>
      <c r="D20" s="96" t="s">
        <v>95</v>
      </c>
      <c r="E20" s="27"/>
      <c r="F20" s="74">
        <f>SUM(F21:F24)</f>
        <v>0</v>
      </c>
      <c r="G20" s="75">
        <f>SUM(G21:G24)</f>
        <v>0</v>
      </c>
      <c r="H20" s="76">
        <f>SUM(H21:H24)</f>
        <v>0</v>
      </c>
    </row>
    <row r="21" spans="1:8" x14ac:dyDescent="0.2">
      <c r="A21" s="6" t="s">
        <v>50</v>
      </c>
      <c r="B21" s="32" t="s">
        <v>5</v>
      </c>
      <c r="C21" s="26">
        <v>18</v>
      </c>
      <c r="D21" s="96"/>
      <c r="E21" s="27"/>
      <c r="F21" s="61"/>
      <c r="G21" s="67"/>
      <c r="H21" s="63"/>
    </row>
    <row r="22" spans="1:8" x14ac:dyDescent="0.2">
      <c r="A22" s="6" t="s">
        <v>51</v>
      </c>
      <c r="B22" s="32" t="s">
        <v>17</v>
      </c>
      <c r="C22" s="26">
        <v>19</v>
      </c>
      <c r="D22" s="96"/>
      <c r="E22" s="27"/>
      <c r="F22" s="61"/>
      <c r="G22" s="67"/>
      <c r="H22" s="63"/>
    </row>
    <row r="23" spans="1:8" x14ac:dyDescent="0.2">
      <c r="A23" s="6" t="s">
        <v>52</v>
      </c>
      <c r="B23" s="32" t="s">
        <v>18</v>
      </c>
      <c r="C23" s="26">
        <v>20</v>
      </c>
      <c r="D23" s="96"/>
      <c r="E23" s="27"/>
      <c r="F23" s="61"/>
      <c r="G23" s="67"/>
      <c r="H23" s="63"/>
    </row>
    <row r="24" spans="1:8" ht="13.5" thickBot="1" x14ac:dyDescent="0.25">
      <c r="A24" s="6" t="s">
        <v>53</v>
      </c>
      <c r="B24" s="36" t="s">
        <v>19</v>
      </c>
      <c r="C24" s="37">
        <v>21</v>
      </c>
      <c r="D24" s="100"/>
      <c r="E24" s="38"/>
      <c r="F24" s="77"/>
      <c r="G24" s="78"/>
      <c r="H24" s="79"/>
    </row>
    <row r="25" spans="1:8" ht="15.75" x14ac:dyDescent="0.25">
      <c r="A25" s="8" t="s">
        <v>54</v>
      </c>
      <c r="B25" s="29" t="s">
        <v>30</v>
      </c>
      <c r="C25" s="30">
        <v>22</v>
      </c>
      <c r="D25" s="101" t="s">
        <v>96</v>
      </c>
      <c r="E25" s="31"/>
      <c r="F25" s="58">
        <f>SUM(F26:F28)</f>
        <v>0</v>
      </c>
      <c r="G25" s="59">
        <f>SUM(G26:G28)</f>
        <v>0</v>
      </c>
      <c r="H25" s="60">
        <f>SUM(H26:H28)</f>
        <v>0</v>
      </c>
    </row>
    <row r="26" spans="1:8" x14ac:dyDescent="0.2">
      <c r="A26" s="9" t="s">
        <v>55</v>
      </c>
      <c r="B26" s="32" t="s">
        <v>31</v>
      </c>
      <c r="C26" s="26">
        <v>23</v>
      </c>
      <c r="D26" s="96"/>
      <c r="E26" s="27"/>
      <c r="F26" s="61"/>
      <c r="G26" s="67"/>
      <c r="H26" s="63"/>
    </row>
    <row r="27" spans="1:8" x14ac:dyDescent="0.2">
      <c r="A27" s="9" t="s">
        <v>56</v>
      </c>
      <c r="B27" s="32" t="s">
        <v>32</v>
      </c>
      <c r="C27" s="26">
        <v>24</v>
      </c>
      <c r="D27" s="96"/>
      <c r="E27" s="27"/>
      <c r="F27" s="61"/>
      <c r="G27" s="67"/>
      <c r="H27" s="63"/>
    </row>
    <row r="28" spans="1:8" ht="13.5" thickBot="1" x14ac:dyDescent="0.25">
      <c r="A28" s="9" t="s">
        <v>57</v>
      </c>
      <c r="B28" s="32" t="s">
        <v>33</v>
      </c>
      <c r="C28" s="39">
        <v>25</v>
      </c>
      <c r="D28" s="96"/>
      <c r="E28" s="27"/>
      <c r="F28" s="68"/>
      <c r="G28" s="69"/>
      <c r="H28" s="70"/>
    </row>
    <row r="29" spans="1:8" ht="15.75" x14ac:dyDescent="0.25">
      <c r="A29" s="9" t="s">
        <v>58</v>
      </c>
      <c r="B29" s="35" t="s">
        <v>34</v>
      </c>
      <c r="C29" s="40">
        <v>26</v>
      </c>
      <c r="D29" s="96" t="s">
        <v>97</v>
      </c>
      <c r="E29" s="27"/>
      <c r="F29" s="71">
        <f>SUM(F30:F34)</f>
        <v>0</v>
      </c>
      <c r="G29" s="72">
        <f>SUM(G30:G34)</f>
        <v>0</v>
      </c>
      <c r="H29" s="73">
        <f>SUM(H30:H34)</f>
        <v>0</v>
      </c>
    </row>
    <row r="30" spans="1:8" x14ac:dyDescent="0.2">
      <c r="A30" s="9" t="s">
        <v>59</v>
      </c>
      <c r="B30" s="32" t="s">
        <v>35</v>
      </c>
      <c r="C30" s="26">
        <v>27</v>
      </c>
      <c r="D30" s="96"/>
      <c r="E30" s="27"/>
      <c r="F30" s="61"/>
      <c r="G30" s="67"/>
      <c r="H30" s="63"/>
    </row>
    <row r="31" spans="1:8" x14ac:dyDescent="0.2">
      <c r="A31" s="9" t="s">
        <v>60</v>
      </c>
      <c r="B31" s="32" t="s">
        <v>36</v>
      </c>
      <c r="C31" s="26">
        <v>28</v>
      </c>
      <c r="D31" s="96"/>
      <c r="E31" s="27"/>
      <c r="F31" s="61"/>
      <c r="G31" s="67"/>
      <c r="H31" s="63"/>
    </row>
    <row r="32" spans="1:8" x14ac:dyDescent="0.2">
      <c r="A32" s="9" t="s">
        <v>61</v>
      </c>
      <c r="B32" s="32" t="s">
        <v>37</v>
      </c>
      <c r="C32" s="26">
        <v>29</v>
      </c>
      <c r="D32" s="96"/>
      <c r="E32" s="27"/>
      <c r="F32" s="61"/>
      <c r="G32" s="67"/>
      <c r="H32" s="63"/>
    </row>
    <row r="33" spans="1:8" x14ac:dyDescent="0.2">
      <c r="A33" s="9" t="s">
        <v>62</v>
      </c>
      <c r="B33" s="32" t="s">
        <v>38</v>
      </c>
      <c r="C33" s="26">
        <v>30</v>
      </c>
      <c r="D33" s="96"/>
      <c r="E33" s="27"/>
      <c r="F33" s="61"/>
      <c r="G33" s="67"/>
      <c r="H33" s="63"/>
    </row>
    <row r="34" spans="1:8" ht="13.5" thickBot="1" x14ac:dyDescent="0.25">
      <c r="A34" s="9" t="s">
        <v>63</v>
      </c>
      <c r="B34" s="36" t="s">
        <v>39</v>
      </c>
      <c r="C34" s="47">
        <v>31</v>
      </c>
      <c r="D34" s="100"/>
      <c r="E34" s="38"/>
      <c r="F34" s="77"/>
      <c r="G34" s="78"/>
      <c r="H34" s="79"/>
    </row>
    <row r="35" spans="1:8" ht="16.5" thickBot="1" x14ac:dyDescent="0.3">
      <c r="A35" s="10" t="s">
        <v>64</v>
      </c>
      <c r="B35" s="44" t="s">
        <v>40</v>
      </c>
      <c r="C35" s="45">
        <v>32</v>
      </c>
      <c r="D35" s="102" t="s">
        <v>98</v>
      </c>
      <c r="E35" s="46"/>
      <c r="F35" s="80">
        <f>+F25-F29</f>
        <v>0</v>
      </c>
      <c r="G35" s="81">
        <f>+G25-G29</f>
        <v>0</v>
      </c>
      <c r="H35" s="82">
        <f>+H25-H29</f>
        <v>0</v>
      </c>
    </row>
    <row r="36" spans="1:8" ht="13.5" thickBot="1" x14ac:dyDescent="0.25">
      <c r="A36" s="10" t="s">
        <v>65</v>
      </c>
      <c r="B36" s="42" t="s">
        <v>8</v>
      </c>
      <c r="C36" s="43">
        <v>33</v>
      </c>
      <c r="D36" s="103"/>
      <c r="E36" s="41"/>
      <c r="F36" s="83"/>
      <c r="G36" s="84"/>
      <c r="H36" s="85"/>
    </row>
    <row r="37" spans="1:8" x14ac:dyDescent="0.2">
      <c r="C37" s="7"/>
      <c r="D37" s="97"/>
    </row>
    <row r="38" spans="1:8" x14ac:dyDescent="0.2">
      <c r="C38" s="7"/>
      <c r="D38" s="97"/>
    </row>
    <row r="39" spans="1:8" x14ac:dyDescent="0.2">
      <c r="C39" s="7"/>
      <c r="D39" s="97"/>
    </row>
    <row r="40" spans="1:8" x14ac:dyDescent="0.2">
      <c r="C40" s="7"/>
      <c r="D40" s="97"/>
    </row>
    <row r="41" spans="1:8" x14ac:dyDescent="0.2">
      <c r="C41" s="7"/>
      <c r="D41" s="97"/>
    </row>
    <row r="42" spans="1:8" x14ac:dyDescent="0.2">
      <c r="C42" s="7"/>
      <c r="D42" s="97"/>
    </row>
    <row r="43" spans="1:8" x14ac:dyDescent="0.2">
      <c r="D43" s="97"/>
    </row>
    <row r="44" spans="1:8" x14ac:dyDescent="0.2">
      <c r="D44" s="97"/>
    </row>
    <row r="45" spans="1:8" x14ac:dyDescent="0.2">
      <c r="D45" s="97"/>
    </row>
    <row r="46" spans="1:8" x14ac:dyDescent="0.2">
      <c r="D46" s="97"/>
    </row>
  </sheetData>
  <sheetProtection password="95E2" sheet="1" objects="1" scenarios="1"/>
  <mergeCells count="1">
    <mergeCell ref="F1:H1"/>
  </mergeCells>
  <phoneticPr fontId="0" type="noConversion"/>
  <printOptions gridLines="1"/>
  <pageMargins left="0.75" right="0.75" top="1" bottom="1" header="0.4921259845" footer="0.4921259845"/>
  <pageSetup paperSize="9" scale="94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R78"/>
  <sheetViews>
    <sheetView topLeftCell="B1" zoomScale="75" workbookViewId="0">
      <pane xSplit="4" ySplit="3" topLeftCell="F4" activePane="bottomRight" state="frozen"/>
      <selection activeCell="B1" sqref="B1"/>
      <selection pane="topRight" activeCell="F1" sqref="F1"/>
      <selection pane="bottomLeft" activeCell="B4" sqref="B4"/>
      <selection pane="bottomRight" activeCell="B1" sqref="B1"/>
    </sheetView>
  </sheetViews>
  <sheetFormatPr defaultColWidth="9.140625" defaultRowHeight="12.75" x14ac:dyDescent="0.2"/>
  <cols>
    <col min="1" max="1" width="7.28515625" style="117" hidden="1" customWidth="1"/>
    <col min="2" max="2" width="72.5703125" style="117" customWidth="1"/>
    <col min="3" max="3" width="9.42578125" style="128" customWidth="1"/>
    <col min="4" max="4" width="20" style="118" customWidth="1"/>
    <col min="5" max="5" width="14.7109375" style="118" hidden="1" customWidth="1"/>
    <col min="6" max="12" width="16.28515625" style="117" customWidth="1"/>
    <col min="13" max="16384" width="9.140625" style="117"/>
  </cols>
  <sheetData>
    <row r="1" spans="1:18" ht="50.25" customHeight="1" thickBot="1" x14ac:dyDescent="0.3">
      <c r="A1" s="181"/>
      <c r="B1" s="225" t="s">
        <v>241</v>
      </c>
      <c r="C1" s="223" t="s">
        <v>242</v>
      </c>
      <c r="D1" s="223"/>
      <c r="E1" s="224"/>
      <c r="F1" s="182" t="s">
        <v>100</v>
      </c>
      <c r="G1" s="182" t="s">
        <v>100</v>
      </c>
      <c r="H1" s="182" t="s">
        <v>100</v>
      </c>
      <c r="I1" s="182" t="s">
        <v>100</v>
      </c>
      <c r="J1" s="182" t="s">
        <v>168</v>
      </c>
      <c r="K1" s="189" t="s">
        <v>168</v>
      </c>
      <c r="L1" s="189" t="s">
        <v>168</v>
      </c>
      <c r="M1" s="248"/>
      <c r="N1" s="249"/>
      <c r="O1" s="249"/>
      <c r="P1" s="250"/>
      <c r="Q1" s="250"/>
      <c r="R1" s="251"/>
    </row>
    <row r="2" spans="1:18" ht="18" x14ac:dyDescent="0.25">
      <c r="B2" s="180" t="s">
        <v>262</v>
      </c>
      <c r="C2" s="129" t="s">
        <v>76</v>
      </c>
      <c r="D2" s="184" t="s">
        <v>223</v>
      </c>
      <c r="E2" s="130"/>
      <c r="F2" s="246">
        <v>44197</v>
      </c>
      <c r="G2" s="246">
        <v>44562</v>
      </c>
      <c r="H2" s="246">
        <v>44927</v>
      </c>
      <c r="I2" s="246">
        <v>45292</v>
      </c>
      <c r="J2" s="246">
        <v>45658</v>
      </c>
      <c r="K2" s="246">
        <v>46023</v>
      </c>
      <c r="L2" s="246">
        <v>46388</v>
      </c>
      <c r="M2" s="252"/>
      <c r="N2" s="181"/>
      <c r="O2" s="181"/>
      <c r="P2" s="181"/>
      <c r="Q2" s="181"/>
      <c r="R2" s="181"/>
    </row>
    <row r="3" spans="1:18" ht="15" thickBot="1" x14ac:dyDescent="0.25">
      <c r="A3" s="181" t="s">
        <v>101</v>
      </c>
      <c r="B3" s="183"/>
      <c r="C3" s="131" t="s">
        <v>77</v>
      </c>
      <c r="D3" s="119" t="s">
        <v>78</v>
      </c>
      <c r="E3" s="132"/>
      <c r="F3" s="247">
        <v>44561</v>
      </c>
      <c r="G3" s="247">
        <v>44926</v>
      </c>
      <c r="H3" s="247">
        <v>45291</v>
      </c>
      <c r="I3" s="247">
        <v>45657</v>
      </c>
      <c r="J3" s="247">
        <v>46022</v>
      </c>
      <c r="K3" s="247">
        <v>46387</v>
      </c>
      <c r="L3" s="247">
        <v>46752</v>
      </c>
      <c r="M3" s="252"/>
      <c r="N3" s="181"/>
      <c r="O3" s="181"/>
      <c r="P3" s="181"/>
      <c r="Q3" s="181"/>
      <c r="R3" s="181"/>
    </row>
    <row r="4" spans="1:18" ht="31.15" customHeight="1" x14ac:dyDescent="0.2">
      <c r="A4" s="117" t="s">
        <v>102</v>
      </c>
      <c r="B4" s="133" t="s">
        <v>88</v>
      </c>
      <c r="C4" s="134" t="s">
        <v>80</v>
      </c>
      <c r="D4" s="120" t="s">
        <v>218</v>
      </c>
      <c r="E4" s="135"/>
      <c r="F4" s="94">
        <f t="shared" ref="F4:L4" si="0">+F5+F6+F7+SUM(F12:F18)+F23+F30</f>
        <v>0</v>
      </c>
      <c r="G4" s="94">
        <f t="shared" si="0"/>
        <v>0</v>
      </c>
      <c r="H4" s="94">
        <f t="shared" si="0"/>
        <v>0</v>
      </c>
      <c r="I4" s="113">
        <f t="shared" si="0"/>
        <v>0</v>
      </c>
      <c r="J4" s="113">
        <f t="shared" si="0"/>
        <v>0</v>
      </c>
      <c r="K4" s="114">
        <f t="shared" si="0"/>
        <v>0</v>
      </c>
      <c r="L4" s="114">
        <f t="shared" si="0"/>
        <v>0</v>
      </c>
      <c r="M4" s="311" t="s">
        <v>229</v>
      </c>
      <c r="N4" s="312"/>
      <c r="O4" s="312"/>
      <c r="P4" s="312"/>
      <c r="Q4" s="312"/>
      <c r="R4" s="313"/>
    </row>
    <row r="5" spans="1:18" x14ac:dyDescent="0.2">
      <c r="A5" s="117" t="s">
        <v>104</v>
      </c>
      <c r="B5" s="136" t="s">
        <v>105</v>
      </c>
      <c r="C5" s="137" t="s">
        <v>79</v>
      </c>
      <c r="D5" s="121"/>
      <c r="E5" s="122"/>
      <c r="F5" s="164"/>
      <c r="G5" s="164"/>
      <c r="H5" s="164"/>
      <c r="I5" s="165"/>
      <c r="J5" s="165"/>
      <c r="K5" s="166"/>
      <c r="L5" s="166"/>
      <c r="M5" s="308"/>
      <c r="N5" s="309"/>
      <c r="O5" s="309"/>
      <c r="P5" s="309"/>
      <c r="Q5" s="309"/>
      <c r="R5" s="310"/>
    </row>
    <row r="6" spans="1:18" hidden="1" x14ac:dyDescent="0.2">
      <c r="A6" s="117" t="s">
        <v>106</v>
      </c>
      <c r="B6" s="136" t="s">
        <v>107</v>
      </c>
      <c r="C6" s="137" t="s">
        <v>81</v>
      </c>
      <c r="D6" s="121"/>
      <c r="E6" s="122"/>
      <c r="F6" s="179"/>
      <c r="G6" s="179"/>
      <c r="H6" s="179"/>
      <c r="I6" s="179"/>
      <c r="J6" s="179"/>
      <c r="K6" s="190"/>
      <c r="L6" s="190"/>
      <c r="M6" s="308"/>
      <c r="N6" s="309"/>
      <c r="O6" s="309"/>
      <c r="P6" s="309"/>
      <c r="Q6" s="309"/>
      <c r="R6" s="310"/>
    </row>
    <row r="7" spans="1:18" x14ac:dyDescent="0.2">
      <c r="A7" s="117" t="s">
        <v>108</v>
      </c>
      <c r="B7" s="138" t="s">
        <v>109</v>
      </c>
      <c r="C7" s="137" t="s">
        <v>82</v>
      </c>
      <c r="D7" s="121" t="s">
        <v>110</v>
      </c>
      <c r="E7" s="122"/>
      <c r="F7" s="94">
        <f t="shared" ref="F7:L7" si="1">+F8+F9+F10+F11</f>
        <v>0</v>
      </c>
      <c r="G7" s="94">
        <f t="shared" si="1"/>
        <v>0</v>
      </c>
      <c r="H7" s="94">
        <f t="shared" si="1"/>
        <v>0</v>
      </c>
      <c r="I7" s="113">
        <f t="shared" si="1"/>
        <v>0</v>
      </c>
      <c r="J7" s="113">
        <f t="shared" si="1"/>
        <v>0</v>
      </c>
      <c r="K7" s="114">
        <f t="shared" si="1"/>
        <v>0</v>
      </c>
      <c r="L7" s="114">
        <f t="shared" si="1"/>
        <v>0</v>
      </c>
      <c r="M7" s="308"/>
      <c r="N7" s="309"/>
      <c r="O7" s="309"/>
      <c r="P7" s="309"/>
      <c r="Q7" s="309"/>
      <c r="R7" s="310"/>
    </row>
    <row r="8" spans="1:18" x14ac:dyDescent="0.2">
      <c r="A8" s="117" t="s">
        <v>111</v>
      </c>
      <c r="B8" s="139" t="s">
        <v>22</v>
      </c>
      <c r="C8" s="137" t="s">
        <v>83</v>
      </c>
      <c r="D8" s="121"/>
      <c r="E8" s="122"/>
      <c r="F8" s="164"/>
      <c r="G8" s="164"/>
      <c r="H8" s="164"/>
      <c r="I8" s="165"/>
      <c r="J8" s="165"/>
      <c r="K8" s="166"/>
      <c r="L8" s="166"/>
      <c r="M8" s="308"/>
      <c r="N8" s="309"/>
      <c r="O8" s="309"/>
      <c r="P8" s="309"/>
      <c r="Q8" s="309"/>
      <c r="R8" s="310"/>
    </row>
    <row r="9" spans="1:18" x14ac:dyDescent="0.2">
      <c r="A9" s="117" t="s">
        <v>112</v>
      </c>
      <c r="B9" s="139" t="s">
        <v>23</v>
      </c>
      <c r="C9" s="137" t="s">
        <v>84</v>
      </c>
      <c r="D9" s="121"/>
      <c r="E9" s="122"/>
      <c r="F9" s="164"/>
      <c r="G9" s="164"/>
      <c r="H9" s="164"/>
      <c r="I9" s="165"/>
      <c r="J9" s="165"/>
      <c r="K9" s="166"/>
      <c r="L9" s="166"/>
      <c r="M9" s="308"/>
      <c r="N9" s="309"/>
      <c r="O9" s="309"/>
      <c r="P9" s="309"/>
      <c r="Q9" s="309"/>
      <c r="R9" s="310"/>
    </row>
    <row r="10" spans="1:18" x14ac:dyDescent="0.2">
      <c r="A10" s="117" t="s">
        <v>113</v>
      </c>
      <c r="B10" s="139" t="s">
        <v>24</v>
      </c>
      <c r="C10" s="137" t="s">
        <v>85</v>
      </c>
      <c r="D10" s="121"/>
      <c r="E10" s="122"/>
      <c r="F10" s="164"/>
      <c r="G10" s="164"/>
      <c r="H10" s="164"/>
      <c r="I10" s="165"/>
      <c r="J10" s="165"/>
      <c r="K10" s="166"/>
      <c r="L10" s="166"/>
      <c r="M10" s="308"/>
      <c r="N10" s="309"/>
      <c r="O10" s="309"/>
      <c r="P10" s="309"/>
      <c r="Q10" s="309"/>
      <c r="R10" s="310"/>
    </row>
    <row r="11" spans="1:18" x14ac:dyDescent="0.2">
      <c r="A11" s="117" t="s">
        <v>114</v>
      </c>
      <c r="B11" s="139" t="s">
        <v>21</v>
      </c>
      <c r="C11" s="137" t="s">
        <v>86</v>
      </c>
      <c r="D11" s="121"/>
      <c r="E11" s="122"/>
      <c r="F11" s="164"/>
      <c r="G11" s="164"/>
      <c r="H11" s="164"/>
      <c r="I11" s="165"/>
      <c r="J11" s="165"/>
      <c r="K11" s="166"/>
      <c r="L11" s="166"/>
      <c r="M11" s="308"/>
      <c r="N11" s="309"/>
      <c r="O11" s="309"/>
      <c r="P11" s="309"/>
      <c r="Q11" s="309"/>
      <c r="R11" s="310"/>
    </row>
    <row r="12" spans="1:18" x14ac:dyDescent="0.2">
      <c r="A12" s="117" t="s">
        <v>115</v>
      </c>
      <c r="B12" s="136" t="s">
        <v>169</v>
      </c>
      <c r="C12" s="137" t="s">
        <v>87</v>
      </c>
      <c r="D12" s="121"/>
      <c r="E12" s="122"/>
      <c r="F12" s="164"/>
      <c r="G12" s="164"/>
      <c r="H12" s="164"/>
      <c r="I12" s="165"/>
      <c r="J12" s="165"/>
      <c r="K12" s="166"/>
      <c r="L12" s="166"/>
      <c r="M12" s="308"/>
      <c r="N12" s="309"/>
      <c r="O12" s="309"/>
      <c r="P12" s="309"/>
      <c r="Q12" s="309"/>
      <c r="R12" s="310"/>
    </row>
    <row r="13" spans="1:18" x14ac:dyDescent="0.2">
      <c r="A13" s="117" t="s">
        <v>116</v>
      </c>
      <c r="B13" s="140" t="s">
        <v>214</v>
      </c>
      <c r="C13" s="137">
        <v>10</v>
      </c>
      <c r="D13" s="121"/>
      <c r="E13" s="122"/>
      <c r="F13" s="164"/>
      <c r="G13" s="164"/>
      <c r="H13" s="164"/>
      <c r="I13" s="165"/>
      <c r="J13" s="165"/>
      <c r="K13" s="166"/>
      <c r="L13" s="166"/>
      <c r="M13" s="308"/>
      <c r="N13" s="309"/>
      <c r="O13" s="309"/>
      <c r="P13" s="309"/>
      <c r="Q13" s="309"/>
      <c r="R13" s="310"/>
    </row>
    <row r="14" spans="1:18" x14ac:dyDescent="0.2">
      <c r="A14" s="117" t="s">
        <v>118</v>
      </c>
      <c r="B14" s="140" t="s">
        <v>119</v>
      </c>
      <c r="C14" s="137">
        <v>11</v>
      </c>
      <c r="D14" s="121"/>
      <c r="E14" s="122"/>
      <c r="F14" s="164"/>
      <c r="G14" s="164"/>
      <c r="H14" s="164"/>
      <c r="I14" s="165" t="s">
        <v>253</v>
      </c>
      <c r="J14" s="165"/>
      <c r="K14" s="166"/>
      <c r="L14" s="166"/>
      <c r="M14" s="308"/>
      <c r="N14" s="309"/>
      <c r="O14" s="309"/>
      <c r="P14" s="309"/>
      <c r="Q14" s="309"/>
      <c r="R14" s="310"/>
    </row>
    <row r="15" spans="1:18" x14ac:dyDescent="0.2">
      <c r="A15" s="117" t="s">
        <v>120</v>
      </c>
      <c r="B15" s="140" t="s">
        <v>121</v>
      </c>
      <c r="C15" s="137">
        <v>12</v>
      </c>
      <c r="D15" s="121"/>
      <c r="E15" s="122"/>
      <c r="F15" s="164"/>
      <c r="G15" s="164"/>
      <c r="H15" s="164"/>
      <c r="I15" s="165"/>
      <c r="J15" s="165"/>
      <c r="K15" s="166"/>
      <c r="L15" s="166"/>
      <c r="M15" s="308"/>
      <c r="N15" s="309"/>
      <c r="O15" s="309"/>
      <c r="P15" s="309"/>
      <c r="Q15" s="309"/>
      <c r="R15" s="310"/>
    </row>
    <row r="16" spans="1:18" x14ac:dyDescent="0.2">
      <c r="A16" s="117" t="s">
        <v>122</v>
      </c>
      <c r="B16" s="140" t="s">
        <v>228</v>
      </c>
      <c r="C16" s="137">
        <v>13</v>
      </c>
      <c r="D16" s="121"/>
      <c r="E16" s="122"/>
      <c r="F16" s="164"/>
      <c r="G16" s="164"/>
      <c r="H16" s="164"/>
      <c r="I16" s="165"/>
      <c r="J16" s="165"/>
      <c r="K16" s="166"/>
      <c r="L16" s="166"/>
      <c r="M16" s="308"/>
      <c r="N16" s="309"/>
      <c r="O16" s="309"/>
      <c r="P16" s="309"/>
      <c r="Q16" s="309"/>
      <c r="R16" s="310"/>
    </row>
    <row r="17" spans="1:18" x14ac:dyDescent="0.2">
      <c r="A17" s="117" t="s">
        <v>123</v>
      </c>
      <c r="B17" s="140" t="s">
        <v>124</v>
      </c>
      <c r="C17" s="137">
        <v>14</v>
      </c>
      <c r="D17" s="121"/>
      <c r="E17" s="122"/>
      <c r="F17" s="164"/>
      <c r="G17" s="164"/>
      <c r="H17" s="164"/>
      <c r="I17" s="165"/>
      <c r="J17" s="165"/>
      <c r="K17" s="166"/>
      <c r="L17" s="166"/>
      <c r="M17" s="308"/>
      <c r="N17" s="309"/>
      <c r="O17" s="309"/>
      <c r="P17" s="309"/>
      <c r="Q17" s="309"/>
      <c r="R17" s="310"/>
    </row>
    <row r="18" spans="1:18" x14ac:dyDescent="0.2">
      <c r="A18" s="117" t="s">
        <v>125</v>
      </c>
      <c r="B18" s="141" t="s">
        <v>0</v>
      </c>
      <c r="C18" s="137">
        <v>15</v>
      </c>
      <c r="D18" s="121" t="s">
        <v>170</v>
      </c>
      <c r="E18" s="122"/>
      <c r="F18" s="94">
        <f t="shared" ref="F18:L18" si="2">SUM(F19:F22)</f>
        <v>0</v>
      </c>
      <c r="G18" s="94">
        <f t="shared" si="2"/>
        <v>0</v>
      </c>
      <c r="H18" s="94">
        <f t="shared" si="2"/>
        <v>0</v>
      </c>
      <c r="I18" s="113">
        <f t="shared" si="2"/>
        <v>0</v>
      </c>
      <c r="J18" s="113">
        <f t="shared" si="2"/>
        <v>0</v>
      </c>
      <c r="K18" s="114">
        <f t="shared" si="2"/>
        <v>0</v>
      </c>
      <c r="L18" s="114">
        <f t="shared" si="2"/>
        <v>0</v>
      </c>
      <c r="M18" s="308"/>
      <c r="N18" s="309"/>
      <c r="O18" s="309"/>
      <c r="P18" s="309"/>
      <c r="Q18" s="309"/>
      <c r="R18" s="310"/>
    </row>
    <row r="19" spans="1:18" x14ac:dyDescent="0.2">
      <c r="A19" s="117" t="s">
        <v>171</v>
      </c>
      <c r="B19" s="142" t="s">
        <v>1</v>
      </c>
      <c r="C19" s="137">
        <v>16</v>
      </c>
      <c r="D19" s="121"/>
      <c r="E19" s="122"/>
      <c r="F19" s="164"/>
      <c r="G19" s="164"/>
      <c r="H19" s="164"/>
      <c r="I19" s="165"/>
      <c r="J19" s="165"/>
      <c r="K19" s="166"/>
      <c r="L19" s="166"/>
      <c r="M19" s="308"/>
      <c r="N19" s="309"/>
      <c r="O19" s="309"/>
      <c r="P19" s="309"/>
      <c r="Q19" s="309"/>
      <c r="R19" s="310"/>
    </row>
    <row r="20" spans="1:18" x14ac:dyDescent="0.2">
      <c r="A20" s="117" t="s">
        <v>172</v>
      </c>
      <c r="B20" s="142" t="s">
        <v>2</v>
      </c>
      <c r="C20" s="137">
        <v>17</v>
      </c>
      <c r="D20" s="121"/>
      <c r="E20" s="122"/>
      <c r="F20" s="164"/>
      <c r="G20" s="164"/>
      <c r="H20" s="164"/>
      <c r="I20" s="165"/>
      <c r="J20" s="165"/>
      <c r="K20" s="166"/>
      <c r="L20" s="166"/>
      <c r="M20" s="308"/>
      <c r="N20" s="309"/>
      <c r="O20" s="309"/>
      <c r="P20" s="309"/>
      <c r="Q20" s="309"/>
      <c r="R20" s="310"/>
    </row>
    <row r="21" spans="1:18" x14ac:dyDescent="0.2">
      <c r="A21" s="117" t="s">
        <v>173</v>
      </c>
      <c r="B21" s="142" t="s">
        <v>3</v>
      </c>
      <c r="C21" s="137">
        <v>18</v>
      </c>
      <c r="D21" s="121"/>
      <c r="E21" s="122"/>
      <c r="F21" s="164"/>
      <c r="G21" s="164"/>
      <c r="H21" s="164"/>
      <c r="I21" s="165"/>
      <c r="J21" s="165"/>
      <c r="K21" s="166"/>
      <c r="L21" s="166"/>
      <c r="M21" s="308"/>
      <c r="N21" s="309"/>
      <c r="O21" s="309"/>
      <c r="P21" s="309"/>
      <c r="Q21" s="309"/>
      <c r="R21" s="310"/>
    </row>
    <row r="22" spans="1:18" x14ac:dyDescent="0.2">
      <c r="A22" s="117" t="s">
        <v>174</v>
      </c>
      <c r="B22" s="142" t="s">
        <v>21</v>
      </c>
      <c r="C22" s="137">
        <v>19</v>
      </c>
      <c r="D22" s="121"/>
      <c r="E22" s="122"/>
      <c r="F22" s="164"/>
      <c r="G22" s="164"/>
      <c r="H22" s="164"/>
      <c r="I22" s="165"/>
      <c r="J22" s="165"/>
      <c r="K22" s="166"/>
      <c r="L22" s="166"/>
      <c r="M22" s="308"/>
      <c r="N22" s="309"/>
      <c r="O22" s="309"/>
      <c r="P22" s="309"/>
      <c r="Q22" s="309"/>
      <c r="R22" s="310"/>
    </row>
    <row r="23" spans="1:18" x14ac:dyDescent="0.2">
      <c r="A23" s="117" t="s">
        <v>126</v>
      </c>
      <c r="B23" s="141" t="s">
        <v>4</v>
      </c>
      <c r="C23" s="137">
        <v>20</v>
      </c>
      <c r="D23" s="121" t="s">
        <v>175</v>
      </c>
      <c r="E23" s="122"/>
      <c r="F23" s="94">
        <f t="shared" ref="F23:L23" si="3">+F24+F27</f>
        <v>0</v>
      </c>
      <c r="G23" s="94">
        <f t="shared" si="3"/>
        <v>0</v>
      </c>
      <c r="H23" s="94">
        <f t="shared" si="3"/>
        <v>0</v>
      </c>
      <c r="I23" s="113">
        <f t="shared" si="3"/>
        <v>0</v>
      </c>
      <c r="J23" s="113">
        <f t="shared" si="3"/>
        <v>0</v>
      </c>
      <c r="K23" s="114">
        <f t="shared" si="3"/>
        <v>0</v>
      </c>
      <c r="L23" s="114">
        <f t="shared" si="3"/>
        <v>0</v>
      </c>
      <c r="M23" s="308"/>
      <c r="N23" s="309"/>
      <c r="O23" s="309"/>
      <c r="P23" s="309"/>
      <c r="Q23" s="309"/>
      <c r="R23" s="310"/>
    </row>
    <row r="24" spans="1:18" x14ac:dyDescent="0.2">
      <c r="A24" s="117" t="s">
        <v>176</v>
      </c>
      <c r="B24" s="143" t="s">
        <v>25</v>
      </c>
      <c r="C24" s="137">
        <v>21</v>
      </c>
      <c r="D24" s="121" t="s">
        <v>177</v>
      </c>
      <c r="E24" s="122"/>
      <c r="F24" s="94">
        <f t="shared" ref="F24:L24" si="4">+F25+F26</f>
        <v>0</v>
      </c>
      <c r="G24" s="94">
        <f t="shared" si="4"/>
        <v>0</v>
      </c>
      <c r="H24" s="94">
        <f t="shared" si="4"/>
        <v>0</v>
      </c>
      <c r="I24" s="113">
        <f t="shared" si="4"/>
        <v>0</v>
      </c>
      <c r="J24" s="113">
        <f t="shared" si="4"/>
        <v>0</v>
      </c>
      <c r="K24" s="114">
        <f t="shared" si="4"/>
        <v>0</v>
      </c>
      <c r="L24" s="114">
        <f t="shared" si="4"/>
        <v>0</v>
      </c>
      <c r="M24" s="308"/>
      <c r="N24" s="309"/>
      <c r="O24" s="309"/>
      <c r="P24" s="309"/>
      <c r="Q24" s="309"/>
      <c r="R24" s="310"/>
    </row>
    <row r="25" spans="1:18" x14ac:dyDescent="0.2">
      <c r="A25" s="117" t="s">
        <v>178</v>
      </c>
      <c r="B25" s="143" t="s">
        <v>26</v>
      </c>
      <c r="C25" s="137">
        <v>22</v>
      </c>
      <c r="D25" s="121"/>
      <c r="E25" s="122"/>
      <c r="F25" s="164"/>
      <c r="G25" s="164"/>
      <c r="H25" s="164"/>
      <c r="I25" s="165"/>
      <c r="J25" s="165"/>
      <c r="K25" s="166"/>
      <c r="L25" s="166"/>
      <c r="M25" s="308"/>
      <c r="N25" s="309"/>
      <c r="O25" s="309"/>
      <c r="P25" s="309"/>
      <c r="Q25" s="309"/>
      <c r="R25" s="310"/>
    </row>
    <row r="26" spans="1:18" x14ac:dyDescent="0.2">
      <c r="A26" s="117" t="s">
        <v>179</v>
      </c>
      <c r="B26" s="143" t="s">
        <v>27</v>
      </c>
      <c r="C26" s="137">
        <v>23</v>
      </c>
      <c r="D26" s="121"/>
      <c r="E26" s="122"/>
      <c r="F26" s="164"/>
      <c r="G26" s="164"/>
      <c r="H26" s="164"/>
      <c r="I26" s="165"/>
      <c r="J26" s="165"/>
      <c r="K26" s="166"/>
      <c r="L26" s="166"/>
      <c r="M26" s="308"/>
      <c r="N26" s="309"/>
      <c r="O26" s="309"/>
      <c r="P26" s="309"/>
      <c r="Q26" s="309"/>
      <c r="R26" s="310"/>
    </row>
    <row r="27" spans="1:18" x14ac:dyDescent="0.2">
      <c r="A27" s="117" t="s">
        <v>180</v>
      </c>
      <c r="B27" s="143" t="s">
        <v>215</v>
      </c>
      <c r="C27" s="137">
        <v>24</v>
      </c>
      <c r="D27" s="121" t="s">
        <v>181</v>
      </c>
      <c r="E27" s="122"/>
      <c r="F27" s="94">
        <f t="shared" ref="F27:L27" si="5">+F28+F29</f>
        <v>0</v>
      </c>
      <c r="G27" s="94">
        <f t="shared" si="5"/>
        <v>0</v>
      </c>
      <c r="H27" s="94">
        <f t="shared" si="5"/>
        <v>0</v>
      </c>
      <c r="I27" s="113">
        <f t="shared" si="5"/>
        <v>0</v>
      </c>
      <c r="J27" s="113">
        <f t="shared" si="5"/>
        <v>0</v>
      </c>
      <c r="K27" s="114">
        <f t="shared" si="5"/>
        <v>0</v>
      </c>
      <c r="L27" s="114">
        <f t="shared" si="5"/>
        <v>0</v>
      </c>
      <c r="M27" s="308"/>
      <c r="N27" s="309"/>
      <c r="O27" s="309"/>
      <c r="P27" s="309"/>
      <c r="Q27" s="309"/>
      <c r="R27" s="310"/>
    </row>
    <row r="28" spans="1:18" x14ac:dyDescent="0.2">
      <c r="A28" s="117" t="s">
        <v>182</v>
      </c>
      <c r="B28" s="143" t="s">
        <v>26</v>
      </c>
      <c r="C28" s="144">
        <v>25</v>
      </c>
      <c r="D28" s="121"/>
      <c r="E28" s="122"/>
      <c r="F28" s="164"/>
      <c r="G28" s="164"/>
      <c r="H28" s="164"/>
      <c r="I28" s="165"/>
      <c r="J28" s="165"/>
      <c r="K28" s="166"/>
      <c r="L28" s="166"/>
      <c r="M28" s="308"/>
      <c r="N28" s="309"/>
      <c r="O28" s="309"/>
      <c r="P28" s="309"/>
      <c r="Q28" s="309"/>
      <c r="R28" s="310"/>
    </row>
    <row r="29" spans="1:18" x14ac:dyDescent="0.2">
      <c r="A29" s="117" t="s">
        <v>183</v>
      </c>
      <c r="B29" s="143" t="s">
        <v>27</v>
      </c>
      <c r="C29" s="137">
        <v>26</v>
      </c>
      <c r="D29" s="121"/>
      <c r="E29" s="122"/>
      <c r="F29" s="164"/>
      <c r="G29" s="164"/>
      <c r="H29" s="164"/>
      <c r="I29" s="165"/>
      <c r="J29" s="165"/>
      <c r="K29" s="166"/>
      <c r="L29" s="166"/>
      <c r="M29" s="308"/>
      <c r="N29" s="309"/>
      <c r="O29" s="309"/>
      <c r="P29" s="309"/>
      <c r="Q29" s="309"/>
      <c r="R29" s="310"/>
    </row>
    <row r="30" spans="1:18" ht="13.5" thickBot="1" x14ac:dyDescent="0.25">
      <c r="A30" s="117" t="s">
        <v>127</v>
      </c>
      <c r="B30" s="177" t="s">
        <v>128</v>
      </c>
      <c r="C30" s="145">
        <v>27</v>
      </c>
      <c r="D30" s="123"/>
      <c r="E30" s="124"/>
      <c r="F30" s="167"/>
      <c r="G30" s="167"/>
      <c r="H30" s="164"/>
      <c r="I30" s="165"/>
      <c r="J30" s="165"/>
      <c r="K30" s="166"/>
      <c r="L30" s="166"/>
      <c r="M30" s="308"/>
      <c r="N30" s="309"/>
      <c r="O30" s="309"/>
      <c r="P30" s="309"/>
      <c r="Q30" s="309"/>
      <c r="R30" s="310"/>
    </row>
    <row r="31" spans="1:18" x14ac:dyDescent="0.2">
      <c r="A31" s="117" t="s">
        <v>129</v>
      </c>
      <c r="B31" s="146" t="s">
        <v>89</v>
      </c>
      <c r="C31" s="147">
        <v>28</v>
      </c>
      <c r="D31" s="125" t="s">
        <v>184</v>
      </c>
      <c r="E31" s="148"/>
      <c r="F31" s="95">
        <f t="shared" ref="F31:L31" si="6">+F32+F33</f>
        <v>0</v>
      </c>
      <c r="G31" s="95">
        <f t="shared" si="6"/>
        <v>0</v>
      </c>
      <c r="H31" s="95">
        <f t="shared" si="6"/>
        <v>0</v>
      </c>
      <c r="I31" s="115">
        <f t="shared" si="6"/>
        <v>0</v>
      </c>
      <c r="J31" s="115">
        <f t="shared" si="6"/>
        <v>0</v>
      </c>
      <c r="K31" s="116">
        <f t="shared" si="6"/>
        <v>0</v>
      </c>
      <c r="L31" s="116">
        <f t="shared" si="6"/>
        <v>0</v>
      </c>
      <c r="M31" s="308"/>
      <c r="N31" s="309"/>
      <c r="O31" s="309"/>
      <c r="P31" s="309"/>
      <c r="Q31" s="309"/>
      <c r="R31" s="310"/>
    </row>
    <row r="32" spans="1:18" x14ac:dyDescent="0.2">
      <c r="A32" s="117" t="s">
        <v>131</v>
      </c>
      <c r="B32" s="141" t="s">
        <v>20</v>
      </c>
      <c r="C32" s="137">
        <v>29</v>
      </c>
      <c r="D32" s="121" t="s">
        <v>185</v>
      </c>
      <c r="E32" s="122"/>
      <c r="F32" s="94">
        <f t="shared" ref="F32:L32" si="7">+F4-F33</f>
        <v>0</v>
      </c>
      <c r="G32" s="94">
        <f t="shared" si="7"/>
        <v>0</v>
      </c>
      <c r="H32" s="94">
        <f t="shared" si="7"/>
        <v>0</v>
      </c>
      <c r="I32" s="113">
        <f t="shared" si="7"/>
        <v>0</v>
      </c>
      <c r="J32" s="113">
        <f t="shared" si="7"/>
        <v>0</v>
      </c>
      <c r="K32" s="114">
        <f t="shared" si="7"/>
        <v>0</v>
      </c>
      <c r="L32" s="114">
        <f t="shared" si="7"/>
        <v>0</v>
      </c>
      <c r="M32" s="308"/>
      <c r="N32" s="309"/>
      <c r="O32" s="309"/>
      <c r="P32" s="309"/>
      <c r="Q32" s="309"/>
      <c r="R32" s="310"/>
    </row>
    <row r="33" spans="1:18" ht="15.75" customHeight="1" x14ac:dyDescent="0.2">
      <c r="A33" s="117" t="s">
        <v>133</v>
      </c>
      <c r="B33" s="141" t="s">
        <v>16</v>
      </c>
      <c r="C33" s="137">
        <v>30</v>
      </c>
      <c r="D33" s="121" t="s">
        <v>186</v>
      </c>
      <c r="E33" s="122"/>
      <c r="F33" s="94">
        <f t="shared" ref="F33:L33" si="8">+F34+F41+F44+F45+F46</f>
        <v>0</v>
      </c>
      <c r="G33" s="94">
        <f t="shared" si="8"/>
        <v>0</v>
      </c>
      <c r="H33" s="94">
        <f t="shared" si="8"/>
        <v>0</v>
      </c>
      <c r="I33" s="113">
        <f t="shared" si="8"/>
        <v>0</v>
      </c>
      <c r="J33" s="113">
        <f t="shared" si="8"/>
        <v>0</v>
      </c>
      <c r="K33" s="114">
        <f t="shared" si="8"/>
        <v>0</v>
      </c>
      <c r="L33" s="114">
        <f t="shared" si="8"/>
        <v>0</v>
      </c>
      <c r="M33" s="308"/>
      <c r="N33" s="309"/>
      <c r="O33" s="309"/>
      <c r="P33" s="309"/>
      <c r="Q33" s="309"/>
      <c r="R33" s="310"/>
    </row>
    <row r="34" spans="1:18" x14ac:dyDescent="0.2">
      <c r="A34" s="117" t="s">
        <v>135</v>
      </c>
      <c r="B34" s="136" t="s">
        <v>136</v>
      </c>
      <c r="C34" s="137">
        <v>31</v>
      </c>
      <c r="D34" s="121" t="s">
        <v>187</v>
      </c>
      <c r="E34" s="122"/>
      <c r="F34" s="94">
        <f t="shared" ref="F34:L34" si="9">+F35+F38</f>
        <v>0</v>
      </c>
      <c r="G34" s="94">
        <f t="shared" si="9"/>
        <v>0</v>
      </c>
      <c r="H34" s="94">
        <f t="shared" si="9"/>
        <v>0</v>
      </c>
      <c r="I34" s="113">
        <f t="shared" si="9"/>
        <v>0</v>
      </c>
      <c r="J34" s="113">
        <f t="shared" si="9"/>
        <v>0</v>
      </c>
      <c r="K34" s="114">
        <f t="shared" si="9"/>
        <v>0</v>
      </c>
      <c r="L34" s="114">
        <f t="shared" si="9"/>
        <v>0</v>
      </c>
      <c r="M34" s="308"/>
      <c r="N34" s="309"/>
      <c r="O34" s="309"/>
      <c r="P34" s="309"/>
      <c r="Q34" s="309"/>
      <c r="R34" s="310"/>
    </row>
    <row r="35" spans="1:18" x14ac:dyDescent="0.2">
      <c r="A35" s="117" t="s">
        <v>188</v>
      </c>
      <c r="B35" s="143" t="s">
        <v>25</v>
      </c>
      <c r="C35" s="137">
        <v>32</v>
      </c>
      <c r="D35" s="121" t="s">
        <v>90</v>
      </c>
      <c r="E35" s="122"/>
      <c r="F35" s="94">
        <f t="shared" ref="F35:L35" si="10">+F36+F37</f>
        <v>0</v>
      </c>
      <c r="G35" s="94">
        <f t="shared" si="10"/>
        <v>0</v>
      </c>
      <c r="H35" s="94">
        <f t="shared" si="10"/>
        <v>0</v>
      </c>
      <c r="I35" s="113">
        <f t="shared" si="10"/>
        <v>0</v>
      </c>
      <c r="J35" s="113">
        <f t="shared" si="10"/>
        <v>0</v>
      </c>
      <c r="K35" s="114">
        <f t="shared" si="10"/>
        <v>0</v>
      </c>
      <c r="L35" s="114">
        <f t="shared" si="10"/>
        <v>0</v>
      </c>
      <c r="M35" s="308"/>
      <c r="N35" s="309"/>
      <c r="O35" s="309"/>
      <c r="P35" s="309"/>
      <c r="Q35" s="309"/>
      <c r="R35" s="310"/>
    </row>
    <row r="36" spans="1:18" x14ac:dyDescent="0.2">
      <c r="A36" s="117" t="s">
        <v>189</v>
      </c>
      <c r="B36" s="143" t="s">
        <v>26</v>
      </c>
      <c r="C36" s="137">
        <v>33</v>
      </c>
      <c r="D36" s="121"/>
      <c r="E36" s="122"/>
      <c r="F36" s="164"/>
      <c r="G36" s="164"/>
      <c r="H36" s="164"/>
      <c r="I36" s="165"/>
      <c r="J36" s="165"/>
      <c r="K36" s="166"/>
      <c r="L36" s="166"/>
      <c r="M36" s="308"/>
      <c r="N36" s="309"/>
      <c r="O36" s="309"/>
      <c r="P36" s="309"/>
      <c r="Q36" s="309"/>
      <c r="R36" s="310"/>
    </row>
    <row r="37" spans="1:18" x14ac:dyDescent="0.2">
      <c r="A37" s="117" t="s">
        <v>190</v>
      </c>
      <c r="B37" s="143" t="s">
        <v>27</v>
      </c>
      <c r="C37" s="137">
        <v>34</v>
      </c>
      <c r="D37" s="121"/>
      <c r="E37" s="122"/>
      <c r="F37" s="164"/>
      <c r="G37" s="164"/>
      <c r="H37" s="164"/>
      <c r="I37" s="165"/>
      <c r="J37" s="165"/>
      <c r="K37" s="166"/>
      <c r="L37" s="166"/>
      <c r="M37" s="308"/>
      <c r="N37" s="309"/>
      <c r="O37" s="309"/>
      <c r="P37" s="309"/>
      <c r="Q37" s="309"/>
      <c r="R37" s="310"/>
    </row>
    <row r="38" spans="1:18" x14ac:dyDescent="0.2">
      <c r="A38" s="117" t="s">
        <v>191</v>
      </c>
      <c r="B38" s="143" t="s">
        <v>215</v>
      </c>
      <c r="C38" s="137">
        <v>35</v>
      </c>
      <c r="D38" s="121" t="s">
        <v>192</v>
      </c>
      <c r="E38" s="122"/>
      <c r="F38" s="94">
        <f t="shared" ref="F38:L38" si="11">+F39+F40</f>
        <v>0</v>
      </c>
      <c r="G38" s="94">
        <f t="shared" si="11"/>
        <v>0</v>
      </c>
      <c r="H38" s="94">
        <f t="shared" si="11"/>
        <v>0</v>
      </c>
      <c r="I38" s="113">
        <f t="shared" si="11"/>
        <v>0</v>
      </c>
      <c r="J38" s="113">
        <f t="shared" si="11"/>
        <v>0</v>
      </c>
      <c r="K38" s="114">
        <f t="shared" si="11"/>
        <v>0</v>
      </c>
      <c r="L38" s="114">
        <f t="shared" si="11"/>
        <v>0</v>
      </c>
      <c r="M38" s="308"/>
      <c r="N38" s="309"/>
      <c r="O38" s="309"/>
      <c r="P38" s="309"/>
      <c r="Q38" s="309"/>
      <c r="R38" s="310"/>
    </row>
    <row r="39" spans="1:18" x14ac:dyDescent="0.2">
      <c r="A39" s="117" t="s">
        <v>193</v>
      </c>
      <c r="B39" s="143" t="s">
        <v>26</v>
      </c>
      <c r="C39" s="137">
        <v>36</v>
      </c>
      <c r="D39" s="121"/>
      <c r="E39" s="122"/>
      <c r="F39" s="164"/>
      <c r="G39" s="164"/>
      <c r="H39" s="164"/>
      <c r="I39" s="165"/>
      <c r="J39" s="165"/>
      <c r="K39" s="166"/>
      <c r="L39" s="166"/>
      <c r="M39" s="308"/>
      <c r="N39" s="309"/>
      <c r="O39" s="309"/>
      <c r="P39" s="309"/>
      <c r="Q39" s="309"/>
      <c r="R39" s="310"/>
    </row>
    <row r="40" spans="1:18" x14ac:dyDescent="0.2">
      <c r="A40" s="117" t="s">
        <v>194</v>
      </c>
      <c r="B40" s="143" t="s">
        <v>27</v>
      </c>
      <c r="C40" s="137">
        <v>37</v>
      </c>
      <c r="D40" s="121"/>
      <c r="E40" s="122"/>
      <c r="F40" s="164"/>
      <c r="G40" s="164"/>
      <c r="H40" s="164"/>
      <c r="I40" s="165"/>
      <c r="J40" s="165"/>
      <c r="K40" s="166"/>
      <c r="L40" s="166"/>
      <c r="M40" s="308"/>
      <c r="N40" s="309"/>
      <c r="O40" s="309"/>
      <c r="P40" s="309"/>
      <c r="Q40" s="309"/>
      <c r="R40" s="310"/>
    </row>
    <row r="41" spans="1:18" x14ac:dyDescent="0.2">
      <c r="A41" s="117" t="s">
        <v>137</v>
      </c>
      <c r="B41" s="136" t="s">
        <v>138</v>
      </c>
      <c r="C41" s="137">
        <v>38</v>
      </c>
      <c r="D41" s="121" t="s">
        <v>195</v>
      </c>
      <c r="E41" s="122"/>
      <c r="F41" s="94">
        <f t="shared" ref="F41:L41" si="12">+F43+F42</f>
        <v>0</v>
      </c>
      <c r="G41" s="94">
        <f t="shared" si="12"/>
        <v>0</v>
      </c>
      <c r="H41" s="94">
        <f t="shared" si="12"/>
        <v>0</v>
      </c>
      <c r="I41" s="113">
        <f t="shared" si="12"/>
        <v>0</v>
      </c>
      <c r="J41" s="113">
        <f t="shared" si="12"/>
        <v>0</v>
      </c>
      <c r="K41" s="114">
        <f t="shared" si="12"/>
        <v>0</v>
      </c>
      <c r="L41" s="114">
        <f t="shared" si="12"/>
        <v>0</v>
      </c>
      <c r="M41" s="308"/>
      <c r="N41" s="309"/>
      <c r="O41" s="309"/>
      <c r="P41" s="309"/>
      <c r="Q41" s="309"/>
      <c r="R41" s="310"/>
    </row>
    <row r="42" spans="1:18" x14ac:dyDescent="0.2">
      <c r="A42" s="117" t="s">
        <v>196</v>
      </c>
      <c r="B42" s="149" t="s">
        <v>28</v>
      </c>
      <c r="C42" s="137">
        <v>39</v>
      </c>
      <c r="D42" s="121"/>
      <c r="E42" s="122"/>
      <c r="F42" s="164"/>
      <c r="G42" s="164"/>
      <c r="H42" s="164"/>
      <c r="I42" s="165"/>
      <c r="J42" s="165"/>
      <c r="K42" s="166"/>
      <c r="L42" s="166"/>
      <c r="M42" s="308"/>
      <c r="N42" s="309"/>
      <c r="O42" s="309"/>
      <c r="P42" s="309"/>
      <c r="Q42" s="309"/>
      <c r="R42" s="310"/>
    </row>
    <row r="43" spans="1:18" x14ac:dyDescent="0.2">
      <c r="A43" s="117" t="s">
        <v>197</v>
      </c>
      <c r="B43" s="149" t="s">
        <v>29</v>
      </c>
      <c r="C43" s="137">
        <v>40</v>
      </c>
      <c r="D43" s="121"/>
      <c r="E43" s="122"/>
      <c r="F43" s="164"/>
      <c r="G43" s="164"/>
      <c r="H43" s="164"/>
      <c r="I43" s="165"/>
      <c r="J43" s="165"/>
      <c r="K43" s="166"/>
      <c r="L43" s="166"/>
      <c r="M43" s="308"/>
      <c r="N43" s="309"/>
      <c r="O43" s="309"/>
      <c r="P43" s="309"/>
      <c r="Q43" s="309"/>
      <c r="R43" s="310"/>
    </row>
    <row r="44" spans="1:18" x14ac:dyDescent="0.2">
      <c r="A44" s="117" t="s">
        <v>139</v>
      </c>
      <c r="B44" s="176" t="s">
        <v>140</v>
      </c>
      <c r="C44" s="137">
        <v>41</v>
      </c>
      <c r="D44" s="121"/>
      <c r="E44" s="122"/>
      <c r="F44" s="164"/>
      <c r="G44" s="164"/>
      <c r="H44" s="164"/>
      <c r="I44" s="165"/>
      <c r="J44" s="165"/>
      <c r="K44" s="166"/>
      <c r="L44" s="166"/>
      <c r="M44" s="308"/>
      <c r="N44" s="309"/>
      <c r="O44" s="309"/>
      <c r="P44" s="309"/>
      <c r="Q44" s="309"/>
      <c r="R44" s="310"/>
    </row>
    <row r="45" spans="1:18" x14ac:dyDescent="0.2">
      <c r="A45" s="117" t="s">
        <v>141</v>
      </c>
      <c r="B45" s="150" t="s">
        <v>142</v>
      </c>
      <c r="C45" s="137">
        <v>42</v>
      </c>
      <c r="D45" s="121"/>
      <c r="E45" s="122"/>
      <c r="F45" s="164"/>
      <c r="G45" s="164"/>
      <c r="H45" s="164"/>
      <c r="I45" s="165"/>
      <c r="J45" s="165"/>
      <c r="K45" s="166"/>
      <c r="L45" s="166"/>
      <c r="M45" s="308"/>
      <c r="N45" s="309"/>
      <c r="O45" s="309"/>
      <c r="P45" s="309"/>
      <c r="Q45" s="309"/>
      <c r="R45" s="310"/>
    </row>
    <row r="46" spans="1:18" ht="13.5" thickBot="1" x14ac:dyDescent="0.25">
      <c r="A46" s="117" t="s">
        <v>143</v>
      </c>
      <c r="B46" s="151" t="s">
        <v>144</v>
      </c>
      <c r="C46" s="152">
        <v>43</v>
      </c>
      <c r="D46" s="126"/>
      <c r="E46" s="127"/>
      <c r="F46" s="167"/>
      <c r="G46" s="167"/>
      <c r="H46" s="164"/>
      <c r="I46" s="165"/>
      <c r="J46" s="165"/>
      <c r="K46" s="166"/>
      <c r="L46" s="166"/>
      <c r="M46" s="308"/>
      <c r="N46" s="309"/>
      <c r="O46" s="309"/>
      <c r="P46" s="309"/>
      <c r="Q46" s="309"/>
      <c r="R46" s="310"/>
    </row>
    <row r="47" spans="1:18" x14ac:dyDescent="0.2">
      <c r="A47" s="117" t="s">
        <v>145</v>
      </c>
      <c r="B47" s="146" t="s">
        <v>224</v>
      </c>
      <c r="C47" s="147">
        <v>44</v>
      </c>
      <c r="D47" s="125" t="s">
        <v>91</v>
      </c>
      <c r="E47" s="148"/>
      <c r="F47" s="95">
        <f>SUM(F48:F52)</f>
        <v>0</v>
      </c>
      <c r="G47" s="95">
        <f t="shared" ref="G47:L47" si="13">SUM(G48:G52)</f>
        <v>0</v>
      </c>
      <c r="H47" s="95">
        <f t="shared" si="13"/>
        <v>0</v>
      </c>
      <c r="I47" s="95">
        <f t="shared" si="13"/>
        <v>0</v>
      </c>
      <c r="J47" s="95">
        <f t="shared" si="13"/>
        <v>0</v>
      </c>
      <c r="K47" s="191">
        <f t="shared" si="13"/>
        <v>0</v>
      </c>
      <c r="L47" s="191">
        <f t="shared" si="13"/>
        <v>0</v>
      </c>
      <c r="M47" s="308"/>
      <c r="N47" s="309"/>
      <c r="O47" s="309"/>
      <c r="P47" s="309"/>
      <c r="Q47" s="309"/>
      <c r="R47" s="310"/>
    </row>
    <row r="48" spans="1:18" x14ac:dyDescent="0.2">
      <c r="A48" s="117" t="s">
        <v>147</v>
      </c>
      <c r="B48" s="141" t="s">
        <v>31</v>
      </c>
      <c r="C48" s="137">
        <v>45</v>
      </c>
      <c r="D48" s="121"/>
      <c r="E48" s="122"/>
      <c r="F48" s="164"/>
      <c r="G48" s="164"/>
      <c r="H48" s="164"/>
      <c r="I48" s="165"/>
      <c r="J48" s="165"/>
      <c r="K48" s="166"/>
      <c r="L48" s="166"/>
      <c r="M48" s="308"/>
      <c r="N48" s="309"/>
      <c r="O48" s="309"/>
      <c r="P48" s="309"/>
      <c r="Q48" s="309"/>
      <c r="R48" s="310"/>
    </row>
    <row r="49" spans="1:18" x14ac:dyDescent="0.2">
      <c r="A49" s="117" t="s">
        <v>149</v>
      </c>
      <c r="B49" s="141" t="s">
        <v>32</v>
      </c>
      <c r="C49" s="137">
        <v>46</v>
      </c>
      <c r="D49" s="121"/>
      <c r="E49" s="122"/>
      <c r="F49" s="164"/>
      <c r="G49" s="164"/>
      <c r="H49" s="164"/>
      <c r="I49" s="165"/>
      <c r="J49" s="165"/>
      <c r="K49" s="166"/>
      <c r="L49" s="166"/>
      <c r="M49" s="308"/>
      <c r="N49" s="309"/>
      <c r="O49" s="309"/>
      <c r="P49" s="309"/>
      <c r="Q49" s="309"/>
      <c r="R49" s="310"/>
    </row>
    <row r="50" spans="1:18" hidden="1" x14ac:dyDescent="0.2">
      <c r="A50" s="117" t="s">
        <v>150</v>
      </c>
      <c r="B50" s="142" t="s">
        <v>216</v>
      </c>
      <c r="C50" s="137">
        <v>47</v>
      </c>
      <c r="D50" s="121"/>
      <c r="E50" s="122"/>
      <c r="F50" s="164"/>
      <c r="G50" s="164"/>
      <c r="H50" s="164"/>
      <c r="I50" s="165"/>
      <c r="J50" s="165"/>
      <c r="K50" s="166"/>
      <c r="L50" s="166"/>
      <c r="M50" s="308"/>
      <c r="N50" s="309"/>
      <c r="O50" s="309"/>
      <c r="P50" s="309"/>
      <c r="Q50" s="309"/>
      <c r="R50" s="310"/>
    </row>
    <row r="51" spans="1:18" hidden="1" x14ac:dyDescent="0.2">
      <c r="A51" s="117" t="s">
        <v>151</v>
      </c>
      <c r="B51" s="142" t="s">
        <v>216</v>
      </c>
      <c r="C51" s="137">
        <v>48</v>
      </c>
      <c r="D51" s="121"/>
      <c r="E51" s="122"/>
      <c r="F51" s="164"/>
      <c r="G51" s="164"/>
      <c r="H51" s="164"/>
      <c r="I51" s="165"/>
      <c r="J51" s="165"/>
      <c r="K51" s="166"/>
      <c r="L51" s="166"/>
      <c r="M51" s="308"/>
      <c r="N51" s="309"/>
      <c r="O51" s="309"/>
      <c r="P51" s="309"/>
      <c r="Q51" s="309"/>
      <c r="R51" s="310"/>
    </row>
    <row r="52" spans="1:18" hidden="1" x14ac:dyDescent="0.2">
      <c r="A52" s="117" t="s">
        <v>152</v>
      </c>
      <c r="B52" s="141" t="s">
        <v>216</v>
      </c>
      <c r="C52" s="137">
        <v>49</v>
      </c>
      <c r="D52" s="121"/>
      <c r="E52" s="122"/>
      <c r="F52" s="164"/>
      <c r="G52" s="164"/>
      <c r="H52" s="164"/>
      <c r="I52" s="165"/>
      <c r="J52" s="165"/>
      <c r="K52" s="166"/>
      <c r="L52" s="166"/>
      <c r="M52" s="314"/>
      <c r="N52" s="315"/>
      <c r="O52" s="315"/>
      <c r="P52" s="315"/>
      <c r="Q52" s="315"/>
      <c r="R52" s="316"/>
    </row>
    <row r="53" spans="1:18" ht="12.75" customHeight="1" thickBot="1" x14ac:dyDescent="0.25">
      <c r="A53" s="117" t="s">
        <v>153</v>
      </c>
      <c r="B53" s="178" t="s">
        <v>226</v>
      </c>
      <c r="C53" s="145">
        <v>50</v>
      </c>
      <c r="D53" s="123"/>
      <c r="E53" s="124"/>
      <c r="F53" s="170"/>
      <c r="G53" s="170"/>
      <c r="H53" s="170"/>
      <c r="I53" s="171"/>
      <c r="J53" s="171"/>
      <c r="K53" s="172"/>
      <c r="L53" s="172"/>
      <c r="M53" s="186"/>
      <c r="N53" s="187"/>
      <c r="O53" s="187"/>
      <c r="P53" s="181"/>
      <c r="Q53" s="181"/>
      <c r="R53" s="185"/>
    </row>
    <row r="54" spans="1:18" x14ac:dyDescent="0.2">
      <c r="A54" s="117" t="s">
        <v>155</v>
      </c>
      <c r="B54" s="146" t="s">
        <v>225</v>
      </c>
      <c r="C54" s="147">
        <v>51</v>
      </c>
      <c r="D54" s="125" t="s">
        <v>222</v>
      </c>
      <c r="E54" s="148"/>
      <c r="F54" s="94">
        <f>+F55+F56</f>
        <v>0</v>
      </c>
      <c r="G54" s="94">
        <f t="shared" ref="G54:L54" si="14">+G55+G56</f>
        <v>0</v>
      </c>
      <c r="H54" s="94">
        <f t="shared" si="14"/>
        <v>0</v>
      </c>
      <c r="I54" s="94">
        <f t="shared" si="14"/>
        <v>0</v>
      </c>
      <c r="J54" s="94">
        <f t="shared" si="14"/>
        <v>0</v>
      </c>
      <c r="K54" s="192">
        <f t="shared" si="14"/>
        <v>0</v>
      </c>
      <c r="L54" s="192">
        <f t="shared" si="14"/>
        <v>0</v>
      </c>
      <c r="M54" s="308"/>
      <c r="N54" s="309"/>
      <c r="O54" s="309"/>
      <c r="P54" s="309"/>
      <c r="Q54" s="309"/>
      <c r="R54" s="310"/>
    </row>
    <row r="55" spans="1:18" x14ac:dyDescent="0.2">
      <c r="A55" s="117" t="s">
        <v>157</v>
      </c>
      <c r="B55" s="141" t="s">
        <v>35</v>
      </c>
      <c r="C55" s="137">
        <v>52</v>
      </c>
      <c r="D55" s="121"/>
      <c r="E55" s="122"/>
      <c r="F55" s="164"/>
      <c r="G55" s="164"/>
      <c r="H55" s="164"/>
      <c r="I55" s="165"/>
      <c r="J55" s="165"/>
      <c r="K55" s="166"/>
      <c r="L55" s="166"/>
      <c r="M55" s="308"/>
      <c r="N55" s="309"/>
      <c r="O55" s="309"/>
      <c r="P55" s="309"/>
      <c r="Q55" s="309"/>
      <c r="R55" s="310"/>
    </row>
    <row r="56" spans="1:18" x14ac:dyDescent="0.2">
      <c r="A56" s="117" t="s">
        <v>158</v>
      </c>
      <c r="B56" s="150" t="s">
        <v>159</v>
      </c>
      <c r="C56" s="137">
        <v>53</v>
      </c>
      <c r="D56" s="121"/>
      <c r="E56" s="122"/>
      <c r="F56" s="164"/>
      <c r="G56" s="164"/>
      <c r="H56" s="164"/>
      <c r="I56" s="164"/>
      <c r="J56" s="164"/>
      <c r="K56" s="193"/>
      <c r="L56" s="193"/>
      <c r="M56" s="308"/>
      <c r="N56" s="309"/>
      <c r="O56" s="309"/>
      <c r="P56" s="309"/>
      <c r="Q56" s="309"/>
      <c r="R56" s="310"/>
    </row>
    <row r="57" spans="1:18" x14ac:dyDescent="0.2">
      <c r="A57" s="117" t="s">
        <v>160</v>
      </c>
      <c r="B57" s="149" t="s">
        <v>219</v>
      </c>
      <c r="C57" s="137">
        <v>54</v>
      </c>
      <c r="D57" s="121"/>
      <c r="E57" s="122"/>
      <c r="F57" s="164"/>
      <c r="G57" s="164"/>
      <c r="H57" s="164"/>
      <c r="I57" s="165"/>
      <c r="J57" s="165"/>
      <c r="K57" s="166"/>
      <c r="L57" s="166"/>
      <c r="M57" s="308"/>
      <c r="N57" s="309"/>
      <c r="O57" s="309"/>
      <c r="P57" s="309"/>
      <c r="Q57" s="309"/>
      <c r="R57" s="310"/>
    </row>
    <row r="58" spans="1:18" x14ac:dyDescent="0.2">
      <c r="A58" s="117" t="s">
        <v>161</v>
      </c>
      <c r="B58" s="149" t="s">
        <v>220</v>
      </c>
      <c r="C58" s="137">
        <v>55</v>
      </c>
      <c r="D58" s="121"/>
      <c r="E58" s="122"/>
      <c r="F58" s="164"/>
      <c r="G58" s="164"/>
      <c r="H58" s="164"/>
      <c r="I58" s="165"/>
      <c r="J58" s="165"/>
      <c r="K58" s="166"/>
      <c r="L58" s="166"/>
      <c r="M58" s="308"/>
      <c r="N58" s="309"/>
      <c r="O58" s="309"/>
      <c r="P58" s="309"/>
      <c r="Q58" s="309"/>
      <c r="R58" s="310"/>
    </row>
    <row r="59" spans="1:18" x14ac:dyDescent="0.2">
      <c r="A59" s="117" t="s">
        <v>162</v>
      </c>
      <c r="B59" s="163" t="s">
        <v>221</v>
      </c>
      <c r="C59" s="137" t="s">
        <v>198</v>
      </c>
      <c r="D59" s="121"/>
      <c r="E59" s="122"/>
      <c r="F59" s="167"/>
      <c r="G59" s="167"/>
      <c r="H59" s="167"/>
      <c r="I59" s="168"/>
      <c r="J59" s="168"/>
      <c r="K59" s="169"/>
      <c r="L59" s="169"/>
      <c r="M59" s="314"/>
      <c r="N59" s="315"/>
      <c r="O59" s="315"/>
      <c r="P59" s="315"/>
      <c r="Q59" s="315"/>
      <c r="R59" s="316"/>
    </row>
    <row r="60" spans="1:18" ht="13.5" thickBot="1" x14ac:dyDescent="0.25">
      <c r="A60" s="117" t="s">
        <v>163</v>
      </c>
      <c r="B60" s="178" t="s">
        <v>227</v>
      </c>
      <c r="C60" s="152" t="s">
        <v>199</v>
      </c>
      <c r="D60" s="126"/>
      <c r="E60" s="127"/>
      <c r="F60" s="167"/>
      <c r="G60" s="167"/>
      <c r="H60" s="167"/>
      <c r="I60" s="168"/>
      <c r="J60" s="168"/>
      <c r="K60" s="169"/>
      <c r="L60" s="169"/>
      <c r="M60" s="188"/>
      <c r="N60" s="181"/>
      <c r="O60" s="181"/>
      <c r="P60" s="181"/>
      <c r="Q60" s="181"/>
      <c r="R60" s="185"/>
    </row>
    <row r="61" spans="1:18" x14ac:dyDescent="0.2">
      <c r="A61" s="117" t="s">
        <v>165</v>
      </c>
      <c r="B61" s="153" t="s">
        <v>40</v>
      </c>
      <c r="C61" s="147" t="s">
        <v>200</v>
      </c>
      <c r="D61" s="125" t="s">
        <v>201</v>
      </c>
      <c r="E61" s="148"/>
      <c r="F61" s="95">
        <f t="shared" ref="F61:L61" si="15">+F47-F54</f>
        <v>0</v>
      </c>
      <c r="G61" s="95">
        <f t="shared" si="15"/>
        <v>0</v>
      </c>
      <c r="H61" s="95">
        <f t="shared" si="15"/>
        <v>0</v>
      </c>
      <c r="I61" s="115">
        <f t="shared" si="15"/>
        <v>0</v>
      </c>
      <c r="J61" s="115">
        <f t="shared" si="15"/>
        <v>0</v>
      </c>
      <c r="K61" s="116">
        <f t="shared" si="15"/>
        <v>0</v>
      </c>
      <c r="L61" s="116">
        <f t="shared" si="15"/>
        <v>0</v>
      </c>
      <c r="M61" s="308"/>
      <c r="N61" s="309"/>
      <c r="O61" s="309"/>
      <c r="P61" s="309"/>
      <c r="Q61" s="309"/>
      <c r="R61" s="310"/>
    </row>
    <row r="62" spans="1:18" ht="14.25" x14ac:dyDescent="0.2">
      <c r="A62" s="117" t="s">
        <v>217</v>
      </c>
      <c r="B62" s="253" t="s">
        <v>254</v>
      </c>
      <c r="C62" s="134" t="s">
        <v>202</v>
      </c>
      <c r="D62" s="120"/>
      <c r="E62" s="154"/>
      <c r="F62" s="173"/>
      <c r="G62" s="173"/>
      <c r="H62" s="173"/>
      <c r="I62" s="174"/>
      <c r="J62" s="174"/>
      <c r="K62" s="175"/>
      <c r="L62" s="175"/>
      <c r="M62" s="308"/>
      <c r="N62" s="309"/>
      <c r="O62" s="309"/>
      <c r="P62" s="309"/>
      <c r="Q62" s="309"/>
      <c r="R62" s="310"/>
    </row>
    <row r="63" spans="1:18" x14ac:dyDescent="0.2">
      <c r="A63" s="117" t="s">
        <v>203</v>
      </c>
      <c r="B63" s="155" t="s">
        <v>75</v>
      </c>
      <c r="C63" s="137" t="s">
        <v>204</v>
      </c>
      <c r="D63" s="121"/>
      <c r="E63" s="156"/>
      <c r="F63" s="164"/>
      <c r="G63" s="164"/>
      <c r="H63" s="164"/>
      <c r="I63" s="165"/>
      <c r="J63" s="165"/>
      <c r="K63" s="166"/>
      <c r="L63" s="166"/>
      <c r="M63" s="308"/>
      <c r="N63" s="309"/>
      <c r="O63" s="309"/>
      <c r="P63" s="309"/>
      <c r="Q63" s="309"/>
      <c r="R63" s="310"/>
    </row>
    <row r="64" spans="1:18" x14ac:dyDescent="0.2">
      <c r="A64" s="117" t="s">
        <v>205</v>
      </c>
      <c r="B64" s="155" t="s">
        <v>6</v>
      </c>
      <c r="C64" s="137" t="s">
        <v>206</v>
      </c>
      <c r="D64" s="121"/>
      <c r="E64" s="156"/>
      <c r="F64" s="164"/>
      <c r="G64" s="164"/>
      <c r="H64" s="164"/>
      <c r="I64" s="165"/>
      <c r="J64" s="165"/>
      <c r="K64" s="166"/>
      <c r="L64" s="166"/>
      <c r="M64" s="308"/>
      <c r="N64" s="309"/>
      <c r="O64" s="309"/>
      <c r="P64" s="309"/>
      <c r="Q64" s="309"/>
      <c r="R64" s="310"/>
    </row>
    <row r="65" spans="1:18" x14ac:dyDescent="0.2">
      <c r="A65" s="117" t="s">
        <v>207</v>
      </c>
      <c r="B65" s="157" t="s">
        <v>7</v>
      </c>
      <c r="C65" s="137" t="s">
        <v>208</v>
      </c>
      <c r="D65" s="158"/>
      <c r="E65" s="159"/>
      <c r="F65" s="164"/>
      <c r="G65" s="164"/>
      <c r="H65" s="164"/>
      <c r="I65" s="165"/>
      <c r="J65" s="165"/>
      <c r="K65" s="166"/>
      <c r="L65" s="166"/>
      <c r="M65" s="308"/>
      <c r="N65" s="309"/>
      <c r="O65" s="309"/>
      <c r="P65" s="309"/>
      <c r="Q65" s="309"/>
      <c r="R65" s="310"/>
    </row>
    <row r="66" spans="1:18" x14ac:dyDescent="0.2">
      <c r="A66" s="117" t="s">
        <v>167</v>
      </c>
      <c r="B66" s="218" t="s">
        <v>8</v>
      </c>
      <c r="C66" s="145" t="s">
        <v>209</v>
      </c>
      <c r="D66" s="219"/>
      <c r="E66" s="220"/>
      <c r="F66" s="167"/>
      <c r="G66" s="167"/>
      <c r="H66" s="167"/>
      <c r="I66" s="168"/>
      <c r="J66" s="168"/>
      <c r="K66" s="169"/>
      <c r="L66" s="169"/>
      <c r="M66" s="314"/>
      <c r="N66" s="315"/>
      <c r="O66" s="315"/>
      <c r="P66" s="315"/>
      <c r="Q66" s="315"/>
      <c r="R66" s="316"/>
    </row>
    <row r="67" spans="1:18" ht="13.5" thickBot="1" x14ac:dyDescent="0.25">
      <c r="A67" s="117" t="s">
        <v>237</v>
      </c>
      <c r="B67" s="160" t="s">
        <v>235</v>
      </c>
      <c r="C67" s="152" t="s">
        <v>236</v>
      </c>
      <c r="D67" s="161" t="s">
        <v>238</v>
      </c>
      <c r="E67" s="162"/>
      <c r="F67" s="221">
        <f>+F61+F53-F60</f>
        <v>0</v>
      </c>
      <c r="G67" s="221">
        <f t="shared" ref="G67:L67" si="16">+G61+G53-G60</f>
        <v>0</v>
      </c>
      <c r="H67" s="221">
        <f t="shared" si="16"/>
        <v>0</v>
      </c>
      <c r="I67" s="221">
        <f t="shared" si="16"/>
        <v>0</v>
      </c>
      <c r="J67" s="221">
        <f t="shared" si="16"/>
        <v>0</v>
      </c>
      <c r="K67" s="221">
        <f t="shared" si="16"/>
        <v>0</v>
      </c>
      <c r="L67" s="222">
        <f t="shared" si="16"/>
        <v>0</v>
      </c>
      <c r="M67" s="314"/>
      <c r="N67" s="315"/>
      <c r="O67" s="315"/>
      <c r="P67" s="315"/>
      <c r="Q67" s="315"/>
      <c r="R67" s="316"/>
    </row>
    <row r="68" spans="1:18" ht="13.5" thickBot="1" x14ac:dyDescent="0.25"/>
    <row r="69" spans="1:18" x14ac:dyDescent="0.2">
      <c r="B69" s="228" t="s">
        <v>243</v>
      </c>
      <c r="C69" s="229">
        <v>65</v>
      </c>
      <c r="D69" s="230"/>
      <c r="E69" s="117"/>
      <c r="F69" s="231"/>
      <c r="G69" s="232"/>
      <c r="H69" s="232"/>
      <c r="I69" s="226"/>
      <c r="J69" s="232"/>
      <c r="K69" s="232"/>
      <c r="L69" s="233"/>
      <c r="M69" s="305"/>
      <c r="N69" s="306"/>
      <c r="O69" s="306"/>
      <c r="P69" s="306"/>
      <c r="Q69" s="306"/>
      <c r="R69" s="307"/>
    </row>
    <row r="70" spans="1:18" x14ac:dyDescent="0.2">
      <c r="B70" s="234" t="s">
        <v>244</v>
      </c>
      <c r="C70" s="235">
        <v>67</v>
      </c>
      <c r="D70" s="236"/>
      <c r="E70" s="117"/>
      <c r="F70" s="237"/>
      <c r="G70" s="238"/>
      <c r="H70" s="238"/>
      <c r="I70" s="165"/>
      <c r="J70" s="238"/>
      <c r="K70" s="238"/>
      <c r="L70" s="239"/>
      <c r="M70" s="305"/>
      <c r="N70" s="306"/>
      <c r="O70" s="306"/>
      <c r="P70" s="306"/>
      <c r="Q70" s="306"/>
      <c r="R70" s="307"/>
    </row>
    <row r="71" spans="1:18" x14ac:dyDescent="0.2">
      <c r="B71" s="234" t="s">
        <v>245</v>
      </c>
      <c r="C71" s="235">
        <v>68</v>
      </c>
      <c r="D71" s="236"/>
      <c r="E71" s="117"/>
      <c r="F71" s="237"/>
      <c r="G71" s="238"/>
      <c r="H71" s="238"/>
      <c r="I71" s="165"/>
      <c r="J71" s="238"/>
      <c r="K71" s="238"/>
      <c r="L71" s="239"/>
      <c r="M71" s="305"/>
      <c r="N71" s="306"/>
      <c r="O71" s="306"/>
      <c r="P71" s="306"/>
      <c r="Q71" s="306"/>
      <c r="R71" s="307"/>
    </row>
    <row r="72" spans="1:18" x14ac:dyDescent="0.2">
      <c r="B72" s="234" t="s">
        <v>246</v>
      </c>
      <c r="C72" s="235">
        <v>69</v>
      </c>
      <c r="D72" s="236"/>
      <c r="E72" s="117"/>
      <c r="F72" s="237"/>
      <c r="G72" s="238"/>
      <c r="H72" s="238"/>
      <c r="I72" s="165"/>
      <c r="J72" s="238"/>
      <c r="K72" s="238"/>
      <c r="L72" s="239"/>
      <c r="M72" s="305"/>
      <c r="N72" s="306"/>
      <c r="O72" s="306"/>
      <c r="P72" s="306"/>
      <c r="Q72" s="306"/>
      <c r="R72" s="307"/>
    </row>
    <row r="73" spans="1:18" x14ac:dyDescent="0.2">
      <c r="B73" s="234" t="s">
        <v>247</v>
      </c>
      <c r="C73" s="235">
        <v>70</v>
      </c>
      <c r="D73" s="236"/>
      <c r="E73" s="117"/>
      <c r="F73" s="237"/>
      <c r="G73" s="238"/>
      <c r="H73" s="238"/>
      <c r="I73" s="165"/>
      <c r="J73" s="238"/>
      <c r="K73" s="238"/>
      <c r="L73" s="239"/>
      <c r="M73" s="305"/>
      <c r="N73" s="306"/>
      <c r="O73" s="306"/>
      <c r="P73" s="306"/>
      <c r="Q73" s="306"/>
      <c r="R73" s="307"/>
    </row>
    <row r="74" spans="1:18" x14ac:dyDescent="0.2">
      <c r="B74" s="234" t="s">
        <v>248</v>
      </c>
      <c r="C74" s="235">
        <v>71</v>
      </c>
      <c r="D74" s="236"/>
      <c r="E74" s="117"/>
      <c r="F74" s="237"/>
      <c r="G74" s="238"/>
      <c r="H74" s="238"/>
      <c r="I74" s="165"/>
      <c r="J74" s="238"/>
      <c r="K74" s="238"/>
      <c r="L74" s="239"/>
      <c r="M74" s="305"/>
      <c r="N74" s="306"/>
      <c r="O74" s="306"/>
      <c r="P74" s="306"/>
      <c r="Q74" s="306"/>
      <c r="R74" s="307"/>
    </row>
    <row r="75" spans="1:18" x14ac:dyDescent="0.2">
      <c r="B75" s="234" t="s">
        <v>249</v>
      </c>
      <c r="C75" s="235">
        <v>72</v>
      </c>
      <c r="D75" s="236"/>
      <c r="E75" s="117"/>
      <c r="F75" s="237"/>
      <c r="G75" s="238"/>
      <c r="H75" s="238"/>
      <c r="I75" s="165"/>
      <c r="J75" s="238"/>
      <c r="K75" s="238"/>
      <c r="L75" s="239"/>
      <c r="M75" s="305"/>
      <c r="N75" s="306"/>
      <c r="O75" s="306"/>
      <c r="P75" s="306"/>
      <c r="Q75" s="306"/>
      <c r="R75" s="307"/>
    </row>
    <row r="76" spans="1:18" x14ac:dyDescent="0.2">
      <c r="B76" s="234" t="s">
        <v>250</v>
      </c>
      <c r="C76" s="235">
        <v>73</v>
      </c>
      <c r="D76" s="236"/>
      <c r="E76" s="117"/>
      <c r="F76" s="237"/>
      <c r="G76" s="238"/>
      <c r="H76" s="238"/>
      <c r="I76" s="165"/>
      <c r="J76" s="238"/>
      <c r="K76" s="238"/>
      <c r="L76" s="239"/>
      <c r="M76" s="305"/>
      <c r="N76" s="306"/>
      <c r="O76" s="306"/>
      <c r="P76" s="306"/>
      <c r="Q76" s="306"/>
      <c r="R76" s="307"/>
    </row>
    <row r="77" spans="1:18" x14ac:dyDescent="0.2">
      <c r="B77" s="234" t="s">
        <v>251</v>
      </c>
      <c r="C77" s="235">
        <v>74</v>
      </c>
      <c r="D77" s="236"/>
      <c r="E77" s="117"/>
      <c r="F77" s="237"/>
      <c r="G77" s="238"/>
      <c r="H77" s="238"/>
      <c r="I77" s="165"/>
      <c r="J77" s="238"/>
      <c r="K77" s="238"/>
      <c r="L77" s="239"/>
      <c r="M77" s="305"/>
      <c r="N77" s="306"/>
      <c r="O77" s="306"/>
      <c r="P77" s="306"/>
      <c r="Q77" s="306"/>
      <c r="R77" s="307"/>
    </row>
    <row r="78" spans="1:18" ht="13.5" thickBot="1" x14ac:dyDescent="0.25">
      <c r="B78" s="240" t="s">
        <v>252</v>
      </c>
      <c r="C78" s="241">
        <v>75</v>
      </c>
      <c r="D78" s="242"/>
      <c r="E78" s="117"/>
      <c r="F78" s="243"/>
      <c r="G78" s="244"/>
      <c r="H78" s="244"/>
      <c r="I78" s="227"/>
      <c r="J78" s="244"/>
      <c r="K78" s="244"/>
      <c r="L78" s="245"/>
      <c r="M78" s="305"/>
      <c r="N78" s="306"/>
      <c r="O78" s="306"/>
      <c r="P78" s="306"/>
      <c r="Q78" s="306"/>
      <c r="R78" s="307"/>
    </row>
  </sheetData>
  <sheetProtection algorithmName="SHA-512" hashValue="1xkdatRHiMetJJIJUOA9QmbLNKld8oxkepAuUou941+ABJSykf/aJYFYcBWq/hlWwocCT8xPviBOChKw3OX1Ig==" saltValue="5Q+2Pd6jV5HdI5mLH396ow==" spinCount="100000" sheet="1" objects="1" scenarios="1"/>
  <mergeCells count="72">
    <mergeCell ref="M55:R55"/>
    <mergeCell ref="M40:R40"/>
    <mergeCell ref="M37:R37"/>
    <mergeCell ref="M38:R38"/>
    <mergeCell ref="M52:R52"/>
    <mergeCell ref="M49:R49"/>
    <mergeCell ref="M50:R50"/>
    <mergeCell ref="M51:R51"/>
    <mergeCell ref="M48:R48"/>
    <mergeCell ref="M45:R45"/>
    <mergeCell ref="M43:R43"/>
    <mergeCell ref="M44:R44"/>
    <mergeCell ref="M46:R46"/>
    <mergeCell ref="M47:R47"/>
    <mergeCell ref="M42:R42"/>
    <mergeCell ref="M72:R72"/>
    <mergeCell ref="M69:R69"/>
    <mergeCell ref="M70:R70"/>
    <mergeCell ref="M71:R71"/>
    <mergeCell ref="M54:R54"/>
    <mergeCell ref="M66:R66"/>
    <mergeCell ref="M61:R61"/>
    <mergeCell ref="M62:R62"/>
    <mergeCell ref="M63:R63"/>
    <mergeCell ref="M64:R64"/>
    <mergeCell ref="M67:R67"/>
    <mergeCell ref="M65:R65"/>
    <mergeCell ref="M59:R59"/>
    <mergeCell ref="M56:R56"/>
    <mergeCell ref="M57:R57"/>
    <mergeCell ref="M58:R58"/>
    <mergeCell ref="M31:R31"/>
    <mergeCell ref="M35:R35"/>
    <mergeCell ref="M32:R32"/>
    <mergeCell ref="M19:R19"/>
    <mergeCell ref="M28:R28"/>
    <mergeCell ref="M29:R29"/>
    <mergeCell ref="M36:R36"/>
    <mergeCell ref="M41:R41"/>
    <mergeCell ref="M39:R39"/>
    <mergeCell ref="M21:R21"/>
    <mergeCell ref="M16:R16"/>
    <mergeCell ref="M22:R22"/>
    <mergeCell ref="M26:R26"/>
    <mergeCell ref="M23:R23"/>
    <mergeCell ref="M24:R24"/>
    <mergeCell ref="M20:R20"/>
    <mergeCell ref="M18:R18"/>
    <mergeCell ref="M33:R33"/>
    <mergeCell ref="M34:R34"/>
    <mergeCell ref="M27:R27"/>
    <mergeCell ref="M30:R30"/>
    <mergeCell ref="M25:R25"/>
    <mergeCell ref="M4:R4"/>
    <mergeCell ref="M5:R5"/>
    <mergeCell ref="M6:R6"/>
    <mergeCell ref="M7:R7"/>
    <mergeCell ref="M8:R8"/>
    <mergeCell ref="M9:R9"/>
    <mergeCell ref="M10:R10"/>
    <mergeCell ref="M11:R11"/>
    <mergeCell ref="M12:R12"/>
    <mergeCell ref="M17:R17"/>
    <mergeCell ref="M13:R13"/>
    <mergeCell ref="M14:R14"/>
    <mergeCell ref="M15:R15"/>
    <mergeCell ref="M78:R78"/>
    <mergeCell ref="M73:R73"/>
    <mergeCell ref="M74:R74"/>
    <mergeCell ref="M75:R75"/>
    <mergeCell ref="M76:R76"/>
    <mergeCell ref="M77:R77"/>
  </mergeCells>
  <phoneticPr fontId="0" type="noConversion"/>
  <printOptions horizontalCentered="1"/>
  <pageMargins left="0.78740157480314965" right="0.78740157480314965" top="0.98425196850393704" bottom="1.3779527559055118" header="0.78740157480314965" footer="0.78740157480314965"/>
  <pageSetup paperSize="9" scale="41" orientation="portrait" cellComments="asDisplayed" horizontalDpi="4294967292" r:id="rId1"/>
  <headerFooter alignWithMargins="0">
    <oddFooter>&amp;L&amp;A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10</vt:i4>
      </vt:variant>
    </vt:vector>
  </HeadingPairs>
  <TitlesOfParts>
    <vt:vector size="14" baseType="lpstr">
      <vt:lpstr>JUN-MINI</vt:lpstr>
      <vt:lpstr>POKYNY PRO VYPLNĚNÍ</vt:lpstr>
      <vt:lpstr>JUS-MINI</vt:lpstr>
      <vt:lpstr>JUN-STANDARD</vt:lpstr>
      <vt:lpstr>EHKData_JUNMini</vt:lpstr>
      <vt:lpstr>EHKData_JUNStan</vt:lpstr>
      <vt:lpstr>EHKData_JUSMini</vt:lpstr>
      <vt:lpstr>EHKInfo_JUNMini</vt:lpstr>
      <vt:lpstr>EHKInfo_JUNStan</vt:lpstr>
      <vt:lpstr>EHKInfo_JUSMini</vt:lpstr>
      <vt:lpstr>'JUN-MINI'!Oblast_tisku</vt:lpstr>
      <vt:lpstr>'JUN-STANDARD'!Oblast_tisku</vt:lpstr>
      <vt:lpstr>'JUS-MINI'!Oblast_tisku</vt:lpstr>
      <vt:lpstr>'POKYNY PRO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D EHK, verze 002_02</dc:title>
  <dc:creator>Týma Roman Mgr.</dc:creator>
  <dc:description>Platná od 1.1. 2018</dc:description>
  <cp:lastModifiedBy>Marta</cp:lastModifiedBy>
  <cp:lastPrinted>2016-12-02T05:25:41Z</cp:lastPrinted>
  <dcterms:created xsi:type="dcterms:W3CDTF">2002-03-15T09:09:34Z</dcterms:created>
  <dcterms:modified xsi:type="dcterms:W3CDTF">2024-11-18T13:21:49Z</dcterms:modified>
</cp:coreProperties>
</file>