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Users\VANAK\Desktop\_1_Nové produkty_2022_2024\_1.Petr_V\1_ENERG_2025_Mod.Fond\OPRAVA ZADOSTI PRO STARY ENERG_2025\"/>
    </mc:Choice>
  </mc:AlternateContent>
  <xr:revisionPtr revIDLastSave="0" documentId="13_ncr:1_{DD0BC163-9401-439B-B685-7360995DE1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PU" sheetId="1" r:id="rId1"/>
    <sheet name="_vst" sheetId="2" state="hidden" r:id="rId2"/>
  </sheets>
  <definedNames>
    <definedName name="energetika">_vst!$I$2:$I$3</definedName>
    <definedName name="energetika2">_vst!$I$2:$I$4</definedName>
    <definedName name="kategorie">_vst!$B$2:$B$14</definedName>
    <definedName name="kategorie2">_vst!$C$2:$C$7</definedName>
    <definedName name="kategorienz3">_vst!$C$2:$C$6</definedName>
    <definedName name="kategorienz4">_vst!$B$2:$B$11</definedName>
    <definedName name="kategoriezp">_vst!$C$2:$C$4</definedName>
    <definedName name="kategoriezp2">_vst!$C$2:$C$5</definedName>
    <definedName name="_xlnm.Print_Area" localSheetId="0">'příloha PU'!$A$1:$AI$133</definedName>
    <definedName name="souhlas">_vst!$H$2:$H$3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E4" i="2"/>
  <c r="D13" i="2" s="1"/>
  <c r="V105" i="1"/>
  <c r="T70" i="1" s="1"/>
  <c r="AD98" i="1"/>
  <c r="W98" i="1"/>
  <c r="V114" i="1" s="1"/>
  <c r="AB97" i="1"/>
  <c r="AI97" i="1" s="1"/>
  <c r="V97" i="1"/>
  <c r="AB96" i="1"/>
  <c r="V96" i="1"/>
  <c r="AB95" i="1"/>
  <c r="V95" i="1"/>
  <c r="AI95" i="1" s="1"/>
  <c r="AB94" i="1"/>
  <c r="V94" i="1"/>
  <c r="AI94" i="1" s="1"/>
  <c r="AI93" i="1"/>
  <c r="AB93" i="1"/>
  <c r="V93" i="1"/>
  <c r="AB92" i="1"/>
  <c r="V92" i="1"/>
  <c r="AB91" i="1"/>
  <c r="V91" i="1"/>
  <c r="AB90" i="1"/>
  <c r="V90" i="1"/>
  <c r="AB89" i="1"/>
  <c r="V89" i="1"/>
  <c r="AI89" i="1" s="1"/>
  <c r="AB88" i="1"/>
  <c r="AI88" i="1" s="1"/>
  <c r="V88" i="1"/>
  <c r="AB87" i="1"/>
  <c r="V87" i="1"/>
  <c r="AI87" i="1" s="1"/>
  <c r="AB86" i="1"/>
  <c r="V86" i="1"/>
  <c r="AB85" i="1"/>
  <c r="AI85" i="1" s="1"/>
  <c r="V85" i="1"/>
  <c r="AB84" i="1"/>
  <c r="V84" i="1"/>
  <c r="AB83" i="1"/>
  <c r="V83" i="1"/>
  <c r="AI83" i="1" s="1"/>
  <c r="AB82" i="1"/>
  <c r="V82" i="1"/>
  <c r="AB81" i="1"/>
  <c r="AI81" i="1" s="1"/>
  <c r="V81" i="1"/>
  <c r="AB80" i="1"/>
  <c r="V80" i="1"/>
  <c r="AB79" i="1"/>
  <c r="V79" i="1"/>
  <c r="AI79" i="1" s="1"/>
  <c r="AB78" i="1"/>
  <c r="V78" i="1"/>
  <c r="AB77" i="1"/>
  <c r="V77" i="1"/>
  <c r="AI78" i="1" l="1"/>
  <c r="AI84" i="1"/>
  <c r="AI90" i="1"/>
  <c r="AI96" i="1"/>
  <c r="AI91" i="1"/>
  <c r="AI80" i="1"/>
  <c r="AI86" i="1"/>
  <c r="AI82" i="1"/>
  <c r="AB98" i="1"/>
  <c r="AI92" i="1"/>
  <c r="AI77" i="1"/>
  <c r="V110" i="1"/>
  <c r="R119" i="1"/>
  <c r="V107" i="1"/>
  <c r="AF107" i="1" l="1"/>
  <c r="V112" i="1"/>
  <c r="AF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75" authorId="0" shapeId="0" xr:uid="{00000000-0006-0000-0000-000001000000}">
      <text>
        <r>
          <rPr>
            <sz val="11"/>
            <color theme="1"/>
            <rFont val="Calibri"/>
            <scheme val="minor"/>
          </rPr>
          <t>Stručný popis, o jaký výdaj jde (např. CNC obráběcí stroj), stavební materiál apod.
Tabulka musí obsahovat všechny způsobilé výdaje vztahující se k projektu.</t>
        </r>
      </text>
    </comment>
    <comment ref="K75" authorId="0" shapeId="0" xr:uid="{00000000-0006-0000-0000-000002000000}">
      <text>
        <r>
          <rPr>
            <sz val="11"/>
            <color theme="1"/>
            <rFont val="Calibri"/>
            <scheme val="minor"/>
          </rPr>
          <t>Vyberte možnost z nabídky</t>
        </r>
      </text>
    </comment>
    <comment ref="T75" authorId="0" shapeId="0" xr:uid="{00000000-0006-0000-0000-000003000000}">
      <text>
        <r>
          <rPr>
            <sz val="11"/>
            <color theme="1"/>
            <rFont val="Calibri"/>
            <scheme val="minor"/>
          </rPr>
          <t>DPH je nezpůsobilým výdajem v případě, kdy je žadatel plátcem DPH (DPH se vrací).</t>
        </r>
      </text>
    </comment>
    <comment ref="AB76" authorId="0" shapeId="0" xr:uid="{00000000-0006-0000-0000-000004000000}">
      <text>
        <r>
          <rPr>
            <sz val="11"/>
            <color theme="1"/>
            <rFont val="Calibri"/>
            <scheme val="minor"/>
          </rPr>
          <t>DPH je způsobilá v případě, kdy je Klient neplátcem DPH. 
DPH je nezpůsobilá v případě, kdy je Klient plátcem DPH a může si uplatňovat vratku.
DPH je nezpůsobilá v případě, kde je poskytnuta výše zvýhodněného úvěru nad 70% způsobilých výdajů projektu.</t>
        </r>
      </text>
    </comment>
    <comment ref="AD76" authorId="0" shapeId="0" xr:uid="{00000000-0006-0000-0000-000005000000}">
      <text>
        <r>
          <rPr>
            <sz val="11"/>
            <color theme="1"/>
            <rFont val="Calibri"/>
            <scheme val="minor"/>
          </rPr>
          <t>Doplňte vlastní zdroje financování projektu, případně další vlastní zdroje nad rámec DPH (v případě, že je poskytnut pouze zvýhodněný úvěr.
Sloupec napravo ukazuje výši nepřiřazených vlastních zdrojů.</t>
        </r>
      </text>
    </comment>
  </commentList>
</comments>
</file>

<file path=xl/sharedStrings.xml><?xml version="1.0" encoding="utf-8"?>
<sst xmlns="http://schemas.openxmlformats.org/spreadsheetml/2006/main" count="136" uniqueCount="112">
  <si>
    <t>Příloha PEN žádosti o zvýhodněný úvěr v programu ENERG</t>
  </si>
  <si>
    <r>
      <rPr>
        <sz val="9"/>
        <color theme="1"/>
        <rFont val="Arial"/>
      </rPr>
      <t xml:space="preserve">(platná od </t>
    </r>
    <r>
      <rPr>
        <i/>
        <sz val="9"/>
        <color theme="1"/>
        <rFont val="Arial"/>
      </rPr>
      <t xml:space="preserve"> 1.9.2021</t>
    </r>
    <r>
      <rPr>
        <sz val="9"/>
        <color theme="1"/>
        <rFont val="Arial"/>
      </rPr>
      <t>)</t>
    </r>
  </si>
  <si>
    <t>Obchodní firma/ název/ jméno žadatele</t>
  </si>
  <si>
    <t>IČO</t>
  </si>
  <si>
    <t>Projekt</t>
  </si>
  <si>
    <t>1. Popis projektu</t>
  </si>
  <si>
    <t>a)</t>
  </si>
  <si>
    <t>Historie a současnost společnosti, její aktivity</t>
  </si>
  <si>
    <t>b)</t>
  </si>
  <si>
    <t xml:space="preserve">Profesní a osobní údaje o vlastnících / vedoucích pracovnících
</t>
  </si>
  <si>
    <r>
      <rPr>
        <i/>
        <sz val="9"/>
        <color theme="1"/>
        <rFont val="Arial"/>
      </rPr>
      <t xml:space="preserve">- v případě </t>
    </r>
    <r>
      <rPr>
        <b/>
        <i/>
        <sz val="9"/>
        <color theme="1"/>
        <rFont val="Arial"/>
      </rPr>
      <t>fyzické osoby</t>
    </r>
    <r>
      <rPr>
        <i/>
        <sz val="9"/>
        <color theme="1"/>
        <rFont val="Arial"/>
      </rPr>
      <t xml:space="preserve"> délka praxe v oboru, druh a délka předchozí praxe žadatele nebo odpovědného pracovníka(ů) využitelné pro projekt, zastupitelnost ve vedení;</t>
    </r>
  </si>
  <si>
    <r>
      <rPr>
        <i/>
        <sz val="9"/>
        <color theme="1"/>
        <rFont val="Arial"/>
      </rPr>
      <t xml:space="preserve">- v případě </t>
    </r>
    <r>
      <rPr>
        <b/>
        <i/>
        <sz val="9"/>
        <color theme="1"/>
        <rFont val="Arial"/>
      </rPr>
      <t xml:space="preserve">obchodní společnosti </t>
    </r>
    <r>
      <rPr>
        <i/>
        <sz val="9"/>
        <color theme="1"/>
        <rFont val="Arial"/>
      </rPr>
      <t>uvést tytéž údaje u maximálně 4 společníků firmy nebo vedoucích pracovníků, vztah mezi vlastníky a vedením,</t>
    </r>
  </si>
  <si>
    <t>- vedení společnosti, její stabilita a zkušenosti</t>
  </si>
  <si>
    <t>c)</t>
  </si>
  <si>
    <t>Majetkoprávní vztahy související s projektem (vlastnictví či pronájem pozemků, budov, strojů a jiného vybavení)</t>
  </si>
  <si>
    <t>d)</t>
  </si>
  <si>
    <t>Technicko charakteristika projektu</t>
  </si>
  <si>
    <t>e)</t>
  </si>
  <si>
    <t>Dodavatelské zajištění realizace projektu (dodavatelé, předmět dodávky, termíny dodávek, smluvní zajištění)</t>
  </si>
  <si>
    <t>f)</t>
  </si>
  <si>
    <r>
      <rPr>
        <i/>
        <sz val="9"/>
        <color theme="1"/>
        <rFont val="Arial"/>
      </rPr>
      <t xml:space="preserve">Vstupy projektu (zajištěnost energie, paliva, tepla </t>
    </r>
    <r>
      <rPr>
        <i/>
        <sz val="9"/>
        <color theme="1"/>
        <rFont val="Arial"/>
      </rPr>
      <t xml:space="preserve">- způsob zajištění) </t>
    </r>
  </si>
  <si>
    <t>g)</t>
  </si>
  <si>
    <t>Komentář ke všem zdrojům financování projektu (co tvoří vlastní zdroje, co tvoří cizí zdroje a jejich splatnost, existence podřízených závazků)</t>
  </si>
  <si>
    <t>Pokud některý z bodů a - g není charakterizován, uveďte v příslušném poli text „neuvádí se“. V případě potřeby lze popis projektu zpracovat jako samostatnou přílohu a tyto body použít jako osnovu.</t>
  </si>
  <si>
    <t>2.</t>
  </si>
  <si>
    <r>
      <rPr>
        <b/>
        <sz val="9"/>
        <color theme="1"/>
        <rFont val="Arial"/>
      </rPr>
      <t>Opatření k úspoře energie, která mají být projektem realizována (</t>
    </r>
    <r>
      <rPr>
        <b/>
        <i/>
        <sz val="9"/>
        <color theme="1"/>
        <rFont val="Arial"/>
      </rPr>
      <t>zaškrtněte jednu nebo více variant</t>
    </r>
    <r>
      <rPr>
        <b/>
        <sz val="9"/>
        <color theme="1"/>
        <rFont val="Arial"/>
      </rPr>
      <t>)</t>
    </r>
  </si>
  <si>
    <r>
      <rPr>
        <sz val="9"/>
        <color theme="1"/>
        <rFont val="Arial"/>
      </rPr>
      <t xml:space="preserve">1. modernizace a rekonstrukce </t>
    </r>
    <r>
      <rPr>
        <b/>
        <sz val="9"/>
        <color theme="1"/>
        <rFont val="Arial"/>
      </rPr>
      <t>rozvodů</t>
    </r>
    <r>
      <rPr>
        <sz val="9"/>
        <color theme="1"/>
        <rFont val="Arial"/>
      </rPr>
      <t xml:space="preserve"> elektřiny, plynu a tepla v budovách</t>
    </r>
  </si>
  <si>
    <t>2. energetický management - měření a regulace</t>
  </si>
  <si>
    <t>3. modernizace nebo rekonstrukce stávajících zařízení na výrobu energie pro vlastní spotřebu, vedoucí ke zvýšení účinnosti výroby (výměna kotlů, výrobníků tepla, či jiné energie)</t>
  </si>
  <si>
    <t>4. modernizace soustav osvětlení budov</t>
  </si>
  <si>
    <t>5. zateplení obvodového pláště, střechy, podlah, výměna a renovace otvorových výplní, případně další stavební opatření mající prokazatelně vliv na energetickou náročnost budovy, instalace vzduchotechniky s rekuperací odpadního tepla, apod.</t>
  </si>
  <si>
    <t>6. využití odpadní energie z výrobního procesu pro ohřev vody či spotřebu tepla v jiných částech budovy</t>
  </si>
  <si>
    <t xml:space="preserve">7. výměna výrobní technologie a strojů </t>
  </si>
  <si>
    <t>8. instalace OZE pro vlastní spotřebu podniku (solární systémy, tepelná čerpadla a fotovoltaické systémy),</t>
  </si>
  <si>
    <t>9. instalace kogenerační jednotky s využitím elektrické a tepelné energie nebo chladu pro vlastní spotřebu podniku</t>
  </si>
  <si>
    <t>10. akumulace elektrické energie</t>
  </si>
  <si>
    <t>2. Způsob financování projektu (pro výpočet hodnot zadajete údaje do tabulky rozpočtu v bodě č. 3)</t>
  </si>
  <si>
    <t>Způsob prokázání energetické úspory</t>
  </si>
  <si>
    <t>Energetický posudek</t>
  </si>
  <si>
    <t>3. Rozpočet projektu a zdroje financování (v Kč)</t>
  </si>
  <si>
    <t>Stručný popis výdaje rozpočtu</t>
  </si>
  <si>
    <t>Zařazení</t>
  </si>
  <si>
    <t>Pořizovací cena (bez DPH)</t>
  </si>
  <si>
    <t>DPH</t>
  </si>
  <si>
    <t>Celková pořizovací cena (s DPH)</t>
  </si>
  <si>
    <t>Zdroje financování</t>
  </si>
  <si>
    <t>Zvýhodněným úvěrem NRB</t>
  </si>
  <si>
    <t>vlastní zdroje - ostatní</t>
  </si>
  <si>
    <t xml:space="preserve">zbývá zařadit </t>
  </si>
  <si>
    <t>5. Souhrnné informace za projekt</t>
  </si>
  <si>
    <t>Celková výše nákladů za projekt</t>
  </si>
  <si>
    <t>Žadatel je plátcem DPH</t>
  </si>
  <si>
    <t>NE</t>
  </si>
  <si>
    <t>Výše předpokládaných způsobilých výdajů (Kč)</t>
  </si>
  <si>
    <t>Celkem hrazeno ze zvýhodněného úvěru (Kč)</t>
  </si>
  <si>
    <t>Výše vlastních zdrojů (Kč)</t>
  </si>
  <si>
    <t>Podíl Zvýhodněného úvěru na způsobilých výdajích projektu</t>
  </si>
  <si>
    <t>Maximální výše finančního příspěvku za dosažení výsledku projektu</t>
  </si>
  <si>
    <t>5. Předpoklad čerpání zvýhodněného úvěru v následujících 2 letech po podpisu úvěrové smlouvy</t>
  </si>
  <si>
    <t>1. rok</t>
  </si>
  <si>
    <t>2. rok</t>
  </si>
  <si>
    <t>Uveďte výši zvýhodněného úvěru, kterou předpokládáte, že vyčerpáte v prvním a druhém roku od podpisu úvěrové smlouvy.</t>
  </si>
  <si>
    <t>Zbývá zařadit:</t>
  </si>
  <si>
    <t>6) Požadované parametry Zvýhodněného úvěru</t>
  </si>
  <si>
    <t>Délka období čerpání</t>
  </si>
  <si>
    <t>(počet měsíců od uzavření úvěrové smlouvy - max. 24 měsíců od podpisu smlouvy)</t>
  </si>
  <si>
    <t>Odklad 1. splátky jistiny</t>
  </si>
  <si>
    <t>(počet měsíců od uzavření úvěrové smlouvy - max. 48 od podpisu smlouvy)</t>
  </si>
  <si>
    <t>Doba splácení úvěru</t>
  </si>
  <si>
    <t>(počet měsíců od uzavření úvěrové smlouvy - max. 120 od podpisu smlouvy)</t>
  </si>
  <si>
    <t>V</t>
  </si>
  <si>
    <t>dne</t>
  </si>
  <si>
    <t>Jméno a příjmení osoby oprávněné zastupovat žadatele</t>
  </si>
  <si>
    <t>Podpis osoby oprávněné zastupovat žadatele</t>
  </si>
  <si>
    <t>Razítko, pokud je součástí podpisu žadatele</t>
  </si>
  <si>
    <t>kategorie</t>
  </si>
  <si>
    <t>kategorie způsobilé</t>
  </si>
  <si>
    <t>hlášky</t>
  </si>
  <si>
    <t>Limit úvěru ČMZRB</t>
  </si>
  <si>
    <t>Souhlas</t>
  </si>
  <si>
    <t>energetika</t>
  </si>
  <si>
    <t>Rekonstrukce stavby - s dopadem na úsporu energie</t>
  </si>
  <si>
    <t>Stavební práce vedoucí a související s úsporou energie</t>
  </si>
  <si>
    <t>Nejsou vyplněny potřebné údaje.</t>
  </si>
  <si>
    <t>min</t>
  </si>
  <si>
    <t>max</t>
  </si>
  <si>
    <t>ANO</t>
  </si>
  <si>
    <t>Rekonstrukce stavby - bez dopadu na úspory energie</t>
  </si>
  <si>
    <t>Ostatní stavební práce související s projektem</t>
  </si>
  <si>
    <t>Výdaj nemůže být způsobilým výdajem projektu.</t>
  </si>
  <si>
    <t>Kalkulátor úspory</t>
  </si>
  <si>
    <t>Nové stroje a zařízení</t>
  </si>
  <si>
    <t>Výše financování přesahuje pořizovací cenu výdaje.</t>
  </si>
  <si>
    <t>PENB</t>
  </si>
  <si>
    <t>Použité/repasované stroje a zařízení</t>
  </si>
  <si>
    <t>Mobilní zařízení (technologie)</t>
  </si>
  <si>
    <t>Částka hrazená úvěrem přesahuje pořizovací cenu.</t>
  </si>
  <si>
    <t>Mobilní technologie - s dopadem na úsporu energie</t>
  </si>
  <si>
    <t>Energetický posudek/PENB</t>
  </si>
  <si>
    <t>Výdaje projektu v bodech 2a/2b nejsou správně nebo úplně vyplněny.</t>
  </si>
  <si>
    <t>Dlouhodobý finanční majetek</t>
  </si>
  <si>
    <t>Nespecifikováno</t>
  </si>
  <si>
    <t>Součet výdajů za jednotlivé zdroje přesahuje celkovou výši výdajů projektu.</t>
  </si>
  <si>
    <t>Zásoby</t>
  </si>
  <si>
    <t>Součet přesahuje výši výdajů financovaných zvýhodněným úvěrem.</t>
  </si>
  <si>
    <t>Pohledávky</t>
  </si>
  <si>
    <t>Zdroje financování jsou nižší než celkové výdaje projektu.</t>
  </si>
  <si>
    <t>Ostatní</t>
  </si>
  <si>
    <t>Je třeba upravit zdroje financování v bodech 2a/2b.</t>
  </si>
  <si>
    <t>DPH v případě neuznatelnosti</t>
  </si>
  <si>
    <t>Společně s opatřeními na akumulaci elektrické energie musí být realizováno i některé další opatření.</t>
  </si>
  <si>
    <t xml:space="preserve"> (opatření realizovaná projektem označte "x")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</si>
</sst>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č"/>
    <numFmt numFmtId="165" formatCode="_-* #,##0_-;\-* #,##0_-;_-* &quot;-&quot;??_-;_-@"/>
    <numFmt numFmtId="166" formatCode="#,##0\)"/>
  </numFmts>
  <fonts count="15" x14ac:knownFonts="1">
    <font>
      <sz val="11"/>
      <color theme="1"/>
      <name val="Calibri"/>
      <scheme val="minor"/>
    </font>
    <font>
      <b/>
      <sz val="9"/>
      <color theme="1"/>
      <name val="Arial"/>
    </font>
    <font>
      <sz val="9"/>
      <color theme="1"/>
      <name val="Arial"/>
    </font>
    <font>
      <sz val="11"/>
      <name val="Calibri"/>
    </font>
    <font>
      <b/>
      <sz val="12"/>
      <color theme="1"/>
      <name val="Arial"/>
    </font>
    <font>
      <i/>
      <sz val="9"/>
      <color theme="1"/>
      <name val="Arial"/>
    </font>
    <font>
      <b/>
      <i/>
      <sz val="9"/>
      <color theme="1"/>
      <name val="Arial"/>
    </font>
    <font>
      <b/>
      <i/>
      <sz val="9"/>
      <color rgb="FF0000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9"/>
      <color rgb="FFFF0000"/>
      <name val="Arial"/>
    </font>
    <font>
      <sz val="11"/>
      <color theme="1"/>
      <name val="Calibri"/>
    </font>
    <font>
      <sz val="9"/>
      <color rgb="FFFF0000"/>
      <name val="Arial"/>
    </font>
    <font>
      <b/>
      <sz val="11"/>
      <color theme="1"/>
      <name val="Calibri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2" borderId="4" xfId="0" applyFont="1" applyFill="1" applyBorder="1" applyAlignment="1">
      <alignment horizontal="right" vertical="top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wrapText="1"/>
    </xf>
    <xf numFmtId="0" fontId="8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9" fontId="5" fillId="2" borderId="4" xfId="0" applyNumberFormat="1" applyFont="1" applyFill="1" applyBorder="1" applyAlignment="1">
      <alignment horizontal="center" vertical="center"/>
    </xf>
    <xf numFmtId="9" fontId="10" fillId="2" borderId="4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1" fillId="2" borderId="4" xfId="0" applyFont="1" applyFill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1" fillId="3" borderId="30" xfId="0" applyFont="1" applyFill="1" applyBorder="1" applyAlignment="1">
      <alignment horizontal="center" vertical="center" wrapText="1"/>
    </xf>
    <xf numFmtId="164" fontId="2" fillId="3" borderId="32" xfId="0" applyNumberFormat="1" applyFont="1" applyFill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right" vertical="top" wrapText="1"/>
    </xf>
    <xf numFmtId="164" fontId="1" fillId="0" borderId="3" xfId="0" applyNumberFormat="1" applyFont="1" applyBorder="1" applyAlignment="1">
      <alignment horizontal="right" vertical="top" wrapText="1"/>
    </xf>
    <xf numFmtId="164" fontId="1" fillId="2" borderId="4" xfId="0" applyNumberFormat="1" applyFont="1" applyFill="1" applyBorder="1" applyAlignment="1">
      <alignment horizontal="right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2" fillId="0" borderId="0" xfId="0" applyFont="1"/>
    <xf numFmtId="164" fontId="12" fillId="0" borderId="0" xfId="0" applyNumberFormat="1" applyFont="1"/>
    <xf numFmtId="164" fontId="12" fillId="0" borderId="0" xfId="0" applyNumberFormat="1" applyFont="1" applyAlignment="1">
      <alignment wrapText="1"/>
    </xf>
    <xf numFmtId="0" fontId="9" fillId="0" borderId="0" xfId="0" applyFont="1" applyAlignment="1">
      <alignment vertical="center"/>
    </xf>
    <xf numFmtId="10" fontId="1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 vertical="top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10" fillId="2" borderId="4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" fillId="2" borderId="4" xfId="0" applyFont="1" applyFill="1" applyBorder="1"/>
    <xf numFmtId="0" fontId="2" fillId="0" borderId="0" xfId="0" applyFont="1" applyAlignment="1">
      <alignment horizontal="right"/>
    </xf>
    <xf numFmtId="164" fontId="2" fillId="2" borderId="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top" wrapText="1"/>
    </xf>
    <xf numFmtId="3" fontId="11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5" fillId="3" borderId="44" xfId="0" applyFont="1" applyFill="1" applyBorder="1" applyAlignment="1">
      <alignment horizontal="left" vertical="top" wrapText="1"/>
    </xf>
    <xf numFmtId="0" fontId="5" fillId="3" borderId="46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indent="1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31" xfId="0" applyFont="1" applyBorder="1"/>
    <xf numFmtId="0" fontId="2" fillId="0" borderId="16" xfId="0" applyFont="1" applyBorder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8" fillId="4" borderId="17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3" fillId="0" borderId="19" xfId="0" applyFont="1" applyBorder="1"/>
    <xf numFmtId="0" fontId="4" fillId="4" borderId="1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" fillId="3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 applyProtection="1">
      <alignment horizontal="right" vertical="top" wrapText="1"/>
      <protection locked="0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>
      <alignment horizontal="right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164" fontId="4" fillId="4" borderId="17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top" wrapText="1"/>
    </xf>
    <xf numFmtId="0" fontId="5" fillId="3" borderId="35" xfId="0" applyFont="1" applyFill="1" applyBorder="1" applyAlignment="1">
      <alignment horizontal="left" vertical="center" wrapText="1"/>
    </xf>
    <xf numFmtId="0" fontId="3" fillId="0" borderId="36" xfId="0" applyFont="1" applyBorder="1"/>
    <xf numFmtId="0" fontId="3" fillId="0" borderId="37" xfId="0" applyFont="1" applyBorder="1"/>
    <xf numFmtId="0" fontId="2" fillId="2" borderId="38" xfId="0" applyFont="1" applyFill="1" applyBorder="1" applyAlignment="1" applyProtection="1">
      <alignment horizontal="left" vertical="top" wrapText="1"/>
      <protection locked="0"/>
    </xf>
    <xf numFmtId="0" fontId="3" fillId="0" borderId="39" xfId="0" applyFont="1" applyBorder="1" applyProtection="1">
      <protection locked="0"/>
    </xf>
    <xf numFmtId="0" fontId="3" fillId="0" borderId="40" xfId="0" applyFont="1" applyBorder="1" applyProtection="1">
      <protection locked="0"/>
    </xf>
    <xf numFmtId="0" fontId="5" fillId="3" borderId="41" xfId="0" applyFont="1" applyFill="1" applyBorder="1" applyAlignment="1">
      <alignment horizontal="left" vertical="top" wrapText="1"/>
    </xf>
    <xf numFmtId="0" fontId="3" fillId="0" borderId="42" xfId="0" applyFont="1" applyBorder="1"/>
    <xf numFmtId="0" fontId="3" fillId="0" borderId="43" xfId="0" applyFont="1" applyBorder="1"/>
    <xf numFmtId="0" fontId="5" fillId="3" borderId="14" xfId="0" applyFont="1" applyFill="1" applyBorder="1" applyAlignment="1">
      <alignment horizontal="left" vertical="center" wrapText="1"/>
    </xf>
    <xf numFmtId="0" fontId="3" fillId="0" borderId="14" xfId="0" applyFont="1" applyBorder="1"/>
    <xf numFmtId="0" fontId="3" fillId="0" borderId="45" xfId="0" applyFont="1" applyBorder="1"/>
    <xf numFmtId="0" fontId="5" fillId="3" borderId="14" xfId="0" applyFont="1" applyFill="1" applyBorder="1" applyAlignment="1">
      <alignment horizontal="left" vertical="top" wrapText="1"/>
    </xf>
    <xf numFmtId="0" fontId="5" fillId="3" borderId="33" xfId="0" quotePrefix="1" applyFont="1" applyFill="1" applyBorder="1" applyAlignment="1">
      <alignment horizontal="left" vertical="top" wrapText="1"/>
    </xf>
    <xf numFmtId="0" fontId="3" fillId="0" borderId="33" xfId="0" applyFont="1" applyBorder="1"/>
    <xf numFmtId="0" fontId="3" fillId="0" borderId="47" xfId="0" applyFont="1" applyBorder="1"/>
    <xf numFmtId="0" fontId="5" fillId="3" borderId="35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2" borderId="15" xfId="0" applyFont="1" applyFill="1" applyBorder="1" applyAlignment="1">
      <alignment horizontal="left" vertical="top" wrapText="1"/>
    </xf>
    <xf numFmtId="0" fontId="3" fillId="0" borderId="23" xfId="0" applyFont="1" applyBorder="1"/>
    <xf numFmtId="0" fontId="3" fillId="0" borderId="28" xfId="0" applyFont="1" applyBorder="1"/>
    <xf numFmtId="0" fontId="1" fillId="3" borderId="24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12" fillId="0" borderId="0" xfId="0" applyFont="1" applyAlignment="1">
      <alignment horizontal="center"/>
    </xf>
    <xf numFmtId="10" fontId="4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4" fillId="4" borderId="17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4" fontId="10" fillId="0" borderId="0" xfId="0" applyNumberFormat="1" applyFont="1" applyAlignment="1">
      <alignment horizontal="left" vertical="center"/>
    </xf>
    <xf numFmtId="164" fontId="2" fillId="2" borderId="5" xfId="0" applyNumberFormat="1" applyFont="1" applyFill="1" applyBorder="1" applyAlignment="1">
      <alignment horizontal="right" vertical="center" wrapText="1"/>
    </xf>
    <xf numFmtId="166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 wrapText="1"/>
    </xf>
    <xf numFmtId="0" fontId="11" fillId="0" borderId="20" xfId="0" applyFont="1" applyBorder="1"/>
    <xf numFmtId="0" fontId="3" fillId="0" borderId="16" xfId="0" applyFont="1" applyBorder="1"/>
    <xf numFmtId="0" fontId="3" fillId="0" borderId="34" xfId="0" applyFont="1" applyBorder="1"/>
    <xf numFmtId="0" fontId="2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/>
    <xf numFmtId="0" fontId="2" fillId="0" borderId="33" xfId="0" applyFont="1" applyBorder="1" applyAlignment="1" applyProtection="1">
      <alignment horizontal="left"/>
      <protection locked="0"/>
    </xf>
    <xf numFmtId="0" fontId="3" fillId="0" borderId="33" xfId="0" applyFont="1" applyBorder="1" applyProtection="1">
      <protection locked="0"/>
    </xf>
    <xf numFmtId="14" fontId="2" fillId="0" borderId="33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horizontal="center" vertical="top" wrapText="1"/>
    </xf>
  </cellXfs>
  <cellStyles count="1">
    <cellStyle name="Normální" xfId="0" builtinId="0"/>
  </cellStyles>
  <dxfs count="13">
    <dxf>
      <font>
        <color rgb="FFFF0000"/>
      </font>
      <fill>
        <patternFill patternType="none"/>
      </fill>
    </dxf>
    <dxf>
      <font>
        <color rgb="FFD8D8D8"/>
      </font>
      <fill>
        <patternFill patternType="none"/>
      </fill>
    </dxf>
    <dxf>
      <font>
        <color rgb="FFD8D8D8"/>
      </font>
      <fill>
        <patternFill patternType="none"/>
      </fill>
    </dxf>
    <dxf>
      <fill>
        <patternFill patternType="solid">
          <fgColor rgb="FFD8D8D8"/>
          <bgColor rgb="FFD8D8D8"/>
        </patternFill>
      </fill>
    </dxf>
    <dxf>
      <font>
        <color rgb="FFD8D8D8"/>
      </font>
      <fill>
        <patternFill patternType="none"/>
      </fill>
    </dxf>
    <dxf>
      <font>
        <color rgb="FFFF0000"/>
      </font>
      <fill>
        <patternFill patternType="solid">
          <fgColor rgb="FFFDE9D9"/>
          <bgColor rgb="FFFDE9D9"/>
        </patternFill>
      </fill>
    </dxf>
    <dxf>
      <fill>
        <patternFill patternType="solid">
          <fgColor rgb="FFDAEEF3"/>
          <bgColor rgb="FFDAEEF3"/>
        </patternFill>
      </fill>
    </dxf>
    <dxf>
      <font>
        <color theme="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rgb="FFDAEEF3"/>
          <bgColor rgb="FFDAEEF3"/>
        </patternFill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Q1000"/>
  <sheetViews>
    <sheetView showGridLines="0" tabSelected="1" topLeftCell="A45" zoomScaleNormal="100" workbookViewId="0">
      <selection activeCell="K86" sqref="K86:Q87"/>
    </sheetView>
  </sheetViews>
  <sheetFormatPr defaultColWidth="14.42578125" defaultRowHeight="15" customHeight="1" x14ac:dyDescent="0.25"/>
  <cols>
    <col min="1" max="2" width="3.7109375" customWidth="1"/>
    <col min="3" max="3" width="2.7109375" customWidth="1"/>
    <col min="4" max="9" width="3.7109375" customWidth="1"/>
    <col min="10" max="10" width="0.85546875" customWidth="1"/>
    <col min="11" max="11" width="4.42578125" customWidth="1"/>
    <col min="12" max="15" width="3.7109375" customWidth="1"/>
    <col min="16" max="16" width="10.85546875" customWidth="1"/>
    <col min="17" max="17" width="3.42578125" customWidth="1"/>
    <col min="18" max="18" width="7.7109375" customWidth="1"/>
    <col min="19" max="19" width="5.140625" customWidth="1"/>
    <col min="20" max="20" width="8.140625" customWidth="1"/>
    <col min="21" max="21" width="4.42578125" customWidth="1"/>
    <col min="22" max="22" width="12.140625" customWidth="1"/>
    <col min="23" max="24" width="3.7109375" customWidth="1"/>
    <col min="25" max="25" width="4.7109375" customWidth="1"/>
    <col min="26" max="26" width="1.5703125" customWidth="1"/>
    <col min="27" max="27" width="0.140625" customWidth="1"/>
    <col min="28" max="28" width="3.7109375" customWidth="1"/>
    <col min="29" max="29" width="6.85546875" customWidth="1"/>
    <col min="30" max="30" width="3.7109375" customWidth="1"/>
    <col min="31" max="31" width="6.85546875" customWidth="1"/>
    <col min="32" max="34" width="3.7109375" customWidth="1"/>
    <col min="35" max="35" width="10.42578125" customWidth="1"/>
    <col min="36" max="43" width="3.7109375" customWidth="1"/>
  </cols>
  <sheetData>
    <row r="1" spans="1:43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5" customHeight="1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 customHeight="1" x14ac:dyDescent="0.25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 customHeight="1" x14ac:dyDescent="0.25">
      <c r="A5" s="109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7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8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 customHeight="1" x14ac:dyDescent="0.25">
      <c r="A7" s="1" t="s">
        <v>3</v>
      </c>
      <c r="B7" s="110"/>
      <c r="C7" s="96"/>
      <c r="D7" s="96"/>
      <c r="E7" s="96"/>
      <c r="F7" s="96"/>
      <c r="G7" s="9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5.25" customHeight="1" x14ac:dyDescent="0.25">
      <c r="A8" s="2"/>
      <c r="B8" s="4"/>
      <c r="C8" s="4"/>
      <c r="D8" s="4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 customHeight="1" x14ac:dyDescent="0.25">
      <c r="A9" s="111" t="s">
        <v>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5" customHeight="1" x14ac:dyDescent="0.25">
      <c r="A10" s="1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3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3.5" customHeight="1" x14ac:dyDescent="0.25">
      <c r="A12" s="5" t="s">
        <v>6</v>
      </c>
      <c r="B12" s="112" t="s">
        <v>7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4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ht="99.75" customHeight="1" x14ac:dyDescent="0.25">
      <c r="A13" s="7"/>
      <c r="B13" s="115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7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ht="3.75" customHeigh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ht="12" customHeight="1" x14ac:dyDescent="0.25">
      <c r="A15" s="5" t="s">
        <v>8</v>
      </c>
      <c r="B15" s="118" t="s">
        <v>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20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ht="12" customHeight="1" x14ac:dyDescent="0.25">
      <c r="A16" s="5"/>
      <c r="B16" s="70"/>
      <c r="C16" s="121" t="s">
        <v>10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3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ht="12" customHeight="1" x14ac:dyDescent="0.25">
      <c r="A17" s="5"/>
      <c r="B17" s="70"/>
      <c r="C17" s="124" t="s">
        <v>11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3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ht="12" customHeight="1" x14ac:dyDescent="0.25">
      <c r="A18" s="5"/>
      <c r="B18" s="71"/>
      <c r="C18" s="125" t="s">
        <v>12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7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ht="99.75" customHeight="1" x14ac:dyDescent="0.25">
      <c r="A19" s="7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7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ht="3.75" customHeight="1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ht="12" customHeight="1" x14ac:dyDescent="0.25">
      <c r="A21" s="5" t="s">
        <v>13</v>
      </c>
      <c r="B21" s="128" t="s">
        <v>14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4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ht="99.75" customHeight="1" x14ac:dyDescent="0.25">
      <c r="A22" s="7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7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ht="3.75" customHeight="1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ht="12" customHeight="1" x14ac:dyDescent="0.25">
      <c r="A24" s="5" t="s">
        <v>15</v>
      </c>
      <c r="B24" s="128" t="s">
        <v>16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4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ht="99.75" customHeight="1" x14ac:dyDescent="0.25">
      <c r="A25" s="7"/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7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ht="3.75" customHeight="1" x14ac:dyDescent="0.2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ht="12" customHeight="1" x14ac:dyDescent="0.25">
      <c r="A27" s="5" t="s">
        <v>17</v>
      </c>
      <c r="B27" s="128" t="s">
        <v>18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4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ht="99.75" customHeight="1" x14ac:dyDescent="0.25">
      <c r="A28" s="7"/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7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ht="3.75" customHeight="1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ht="12" customHeight="1" x14ac:dyDescent="0.25">
      <c r="A30" s="5" t="s">
        <v>19</v>
      </c>
      <c r="B30" s="128" t="s">
        <v>20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ht="99.75" customHeight="1" x14ac:dyDescent="0.25">
      <c r="A31" s="7"/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7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ht="3.75" customHeight="1" x14ac:dyDescent="0.2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ht="12" customHeight="1" x14ac:dyDescent="0.25">
      <c r="A33" s="5" t="s">
        <v>21</v>
      </c>
      <c r="B33" s="128" t="s">
        <v>22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4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ht="99.75" customHeight="1" x14ac:dyDescent="0.25">
      <c r="A34" s="7"/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7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ht="15.75" customHeight="1" x14ac:dyDescent="0.25">
      <c r="A35" s="7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ht="27" customHeight="1" x14ac:dyDescent="0.25">
      <c r="A36" s="81" t="s">
        <v>23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4.5" customHeight="1" x14ac:dyDescent="0.2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ht="13.5" customHeight="1" x14ac:dyDescent="0.25">
      <c r="A38" s="11" t="s">
        <v>24</v>
      </c>
      <c r="B38" s="12" t="s">
        <v>25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4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ht="15.75" customHeight="1" x14ac:dyDescent="0.2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ht="11.25" customHeight="1" x14ac:dyDescent="0.25">
      <c r="A40" s="7"/>
      <c r="B40" s="15"/>
      <c r="C40" s="73"/>
      <c r="D40" s="129" t="s">
        <v>26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1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ht="15.75" customHeight="1" x14ac:dyDescent="0.25">
      <c r="A41" s="7"/>
      <c r="B41" s="8"/>
      <c r="C41" s="8"/>
      <c r="D41" s="13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22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ht="4.5" customHeight="1" x14ac:dyDescent="0.25">
      <c r="A42" s="7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ht="11.25" customHeight="1" x14ac:dyDescent="0.25">
      <c r="A43" s="7"/>
      <c r="B43" s="8"/>
      <c r="C43" s="73"/>
      <c r="D43" s="129" t="s">
        <v>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1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ht="15.75" customHeight="1" x14ac:dyDescent="0.25">
      <c r="A44" s="7"/>
      <c r="B44" s="8"/>
      <c r="C44" s="8"/>
      <c r="D44" s="132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22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ht="4.5" customHeight="1" x14ac:dyDescent="0.25">
      <c r="A45" s="7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ht="11.25" customHeight="1" x14ac:dyDescent="0.25">
      <c r="A46" s="7"/>
      <c r="B46" s="8"/>
      <c r="C46" s="73"/>
      <c r="D46" s="134" t="s">
        <v>28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8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</row>
    <row r="47" spans="1:43" ht="6" customHeight="1" x14ac:dyDescent="0.25">
      <c r="A47" s="7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ht="12" customHeight="1" x14ac:dyDescent="0.25">
      <c r="A48" s="7"/>
      <c r="B48" s="8"/>
      <c r="C48" s="73"/>
      <c r="D48" s="129" t="s">
        <v>29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1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ht="15.75" customHeight="1" x14ac:dyDescent="0.25">
      <c r="A49" s="7"/>
      <c r="B49" s="8"/>
      <c r="C49" s="8"/>
      <c r="D49" s="132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22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ht="4.5" customHeight="1" x14ac:dyDescent="0.25">
      <c r="A50" s="7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ht="11.25" customHeight="1" x14ac:dyDescent="0.25">
      <c r="A51" s="7"/>
      <c r="B51" s="8"/>
      <c r="C51" s="73"/>
      <c r="D51" s="129" t="s">
        <v>30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1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ht="15.75" customHeight="1" x14ac:dyDescent="0.25">
      <c r="A52" s="7"/>
      <c r="B52" s="8"/>
      <c r="C52" s="8"/>
      <c r="D52" s="132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22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ht="4.5" customHeight="1" x14ac:dyDescent="0.25">
      <c r="A53" s="7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ht="11.25" customHeight="1" x14ac:dyDescent="0.25">
      <c r="A54" s="7"/>
      <c r="B54" s="8"/>
      <c r="C54" s="73"/>
      <c r="D54" s="134" t="s">
        <v>31</v>
      </c>
      <c r="E54" s="87"/>
      <c r="F54" s="87"/>
      <c r="G54" s="87"/>
      <c r="H54" s="87"/>
      <c r="I54" s="87"/>
      <c r="J54" s="87"/>
      <c r="K54" s="87"/>
      <c r="L54" s="87"/>
      <c r="M54" s="87"/>
      <c r="N54" s="8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ht="4.5" customHeight="1" x14ac:dyDescent="0.25">
      <c r="A55" s="7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ht="11.25" customHeight="1" x14ac:dyDescent="0.25">
      <c r="A56" s="7"/>
      <c r="B56" s="8"/>
      <c r="C56" s="73"/>
      <c r="D56" s="129" t="s">
        <v>32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1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ht="15.75" customHeight="1" x14ac:dyDescent="0.25">
      <c r="A57" s="7"/>
      <c r="B57" s="8"/>
      <c r="C57" s="8"/>
      <c r="D57" s="132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22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ht="4.5" customHeight="1" x14ac:dyDescent="0.25">
      <c r="A58" s="7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ht="12" customHeight="1" x14ac:dyDescent="0.25">
      <c r="A59" s="17"/>
      <c r="B59" s="18"/>
      <c r="C59" s="74"/>
      <c r="D59" s="79" t="s">
        <v>33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ht="4.5" customHeight="1" x14ac:dyDescent="0.25">
      <c r="A60" s="17"/>
      <c r="B60" s="18"/>
      <c r="C60" s="18"/>
      <c r="D60" s="19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12" customHeight="1" x14ac:dyDescent="0.25">
      <c r="A61" s="17"/>
      <c r="B61" s="18"/>
      <c r="C61" s="74"/>
      <c r="D61" s="81" t="s">
        <v>34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5.75" customHeight="1" x14ac:dyDescent="0.25">
      <c r="A62" s="17"/>
      <c r="B62" s="18"/>
      <c r="C62" s="18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 ht="4.5" customHeight="1" x14ac:dyDescent="0.25">
      <c r="A63" s="17"/>
      <c r="B63" s="18"/>
      <c r="C63" s="18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 ht="11.25" customHeight="1" x14ac:dyDescent="0.25">
      <c r="A64" s="17"/>
      <c r="B64" s="18"/>
      <c r="C64" s="74"/>
      <c r="D64" s="81" t="s">
        <v>35</v>
      </c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ht="15.75" customHeight="1" x14ac:dyDescent="0.25">
      <c r="A65" s="17"/>
      <c r="B65" s="18"/>
      <c r="C65" s="18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ht="15" customHeight="1" x14ac:dyDescent="0.25">
      <c r="A66" s="1" t="s">
        <v>36</v>
      </c>
      <c r="B66" s="1"/>
      <c r="C66" s="20"/>
      <c r="D66" s="20"/>
      <c r="E66" s="20"/>
      <c r="F66" s="20"/>
      <c r="G66" s="20"/>
      <c r="H66" s="20"/>
      <c r="I66" s="20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ht="10.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3"/>
      <c r="K67" s="23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ht="4.5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6"/>
      <c r="M68" s="6"/>
      <c r="N68" s="6"/>
      <c r="O68" s="25"/>
      <c r="P68" s="25"/>
      <c r="Q68" s="26"/>
      <c r="R68" s="26"/>
      <c r="S68" s="27"/>
      <c r="T68" s="28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ht="1.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6"/>
      <c r="M69" s="6"/>
      <c r="N69" s="6"/>
      <c r="O69" s="25"/>
      <c r="P69" s="25"/>
      <c r="Q69" s="26"/>
      <c r="R69" s="26"/>
      <c r="S69" s="27"/>
      <c r="T69" s="28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ht="22.5" customHeight="1" x14ac:dyDescent="0.25">
      <c r="A70" s="82" t="s">
        <v>37</v>
      </c>
      <c r="B70" s="83"/>
      <c r="C70" s="83"/>
      <c r="D70" s="83"/>
      <c r="E70" s="83"/>
      <c r="F70" s="83"/>
      <c r="G70" s="83"/>
      <c r="H70" s="83"/>
      <c r="I70" s="83"/>
      <c r="J70" s="83"/>
      <c r="K70" s="84"/>
      <c r="L70" s="29"/>
      <c r="M70" s="29"/>
      <c r="N70" s="29"/>
      <c r="O70" s="85" t="s">
        <v>38</v>
      </c>
      <c r="P70" s="83"/>
      <c r="Q70" s="83"/>
      <c r="R70" s="84"/>
      <c r="S70" s="29"/>
      <c r="T70" s="86" t="str">
        <f>IF(V105&gt;3000000,"Způsobilé výdaje jsou vyšší než 3 000 000 Kč - nelze použít Kalkulátor úspory","OK")</f>
        <v>OK</v>
      </c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8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ht="15.75" customHeight="1" x14ac:dyDescent="0.25">
      <c r="A71" s="6"/>
      <c r="B71" s="6"/>
      <c r="C71" s="6"/>
      <c r="D71" s="6"/>
      <c r="E71" s="6"/>
      <c r="F71" s="6"/>
      <c r="G71" s="6"/>
      <c r="H71" s="30"/>
      <c r="I71" s="30"/>
      <c r="J71" s="30"/>
      <c r="K71" s="31"/>
      <c r="L71" s="32"/>
      <c r="M71" s="32"/>
      <c r="N71" s="32"/>
      <c r="O71" s="24"/>
      <c r="P71" s="24"/>
      <c r="Q71" s="24"/>
      <c r="R71" s="2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ht="13.5" customHeight="1" x14ac:dyDescent="0.25">
      <c r="A72" s="1" t="s">
        <v>39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ht="4.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ht="12.75" customHeight="1" x14ac:dyDescent="0.25">
      <c r="A75" s="89" t="s">
        <v>40</v>
      </c>
      <c r="B75" s="90"/>
      <c r="C75" s="90"/>
      <c r="D75" s="90"/>
      <c r="E75" s="90"/>
      <c r="F75" s="90"/>
      <c r="G75" s="90"/>
      <c r="H75" s="90"/>
      <c r="I75" s="90"/>
      <c r="J75" s="91"/>
      <c r="K75" s="89" t="s">
        <v>41</v>
      </c>
      <c r="L75" s="90"/>
      <c r="M75" s="90"/>
      <c r="N75" s="90"/>
      <c r="O75" s="90"/>
      <c r="P75" s="90"/>
      <c r="Q75" s="91"/>
      <c r="R75" s="89" t="s">
        <v>42</v>
      </c>
      <c r="S75" s="135"/>
      <c r="T75" s="89" t="s">
        <v>43</v>
      </c>
      <c r="U75" s="91"/>
      <c r="V75" s="137" t="s">
        <v>44</v>
      </c>
      <c r="W75" s="75" t="s">
        <v>45</v>
      </c>
      <c r="X75" s="76"/>
      <c r="Y75" s="76"/>
      <c r="Z75" s="76"/>
      <c r="AA75" s="76"/>
      <c r="AB75" s="76"/>
      <c r="AC75" s="76"/>
      <c r="AD75" s="76"/>
      <c r="AE75" s="77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ht="41.25" customHeight="1" x14ac:dyDescent="0.25">
      <c r="A76" s="92"/>
      <c r="B76" s="93"/>
      <c r="C76" s="93"/>
      <c r="D76" s="93"/>
      <c r="E76" s="93"/>
      <c r="F76" s="93"/>
      <c r="G76" s="93"/>
      <c r="H76" s="93"/>
      <c r="I76" s="93"/>
      <c r="J76" s="94"/>
      <c r="K76" s="92"/>
      <c r="L76" s="93"/>
      <c r="M76" s="93"/>
      <c r="N76" s="93"/>
      <c r="O76" s="93"/>
      <c r="P76" s="93"/>
      <c r="Q76" s="94"/>
      <c r="R76" s="92"/>
      <c r="S76" s="136"/>
      <c r="T76" s="92"/>
      <c r="U76" s="94"/>
      <c r="V76" s="138"/>
      <c r="W76" s="75" t="s">
        <v>46</v>
      </c>
      <c r="X76" s="76"/>
      <c r="Y76" s="76"/>
      <c r="Z76" s="77"/>
      <c r="AA76" s="34"/>
      <c r="AB76" s="75" t="s">
        <v>43</v>
      </c>
      <c r="AC76" s="78"/>
      <c r="AD76" s="75" t="s">
        <v>47</v>
      </c>
      <c r="AE76" s="77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x14ac:dyDescent="0.25">
      <c r="A77" s="95"/>
      <c r="B77" s="96"/>
      <c r="C77" s="96"/>
      <c r="D77" s="96"/>
      <c r="E77" s="96"/>
      <c r="F77" s="96"/>
      <c r="G77" s="96"/>
      <c r="H77" s="96"/>
      <c r="I77" s="96"/>
      <c r="J77" s="97"/>
      <c r="K77" s="95"/>
      <c r="L77" s="96"/>
      <c r="M77" s="96"/>
      <c r="N77" s="96"/>
      <c r="O77" s="96"/>
      <c r="P77" s="96"/>
      <c r="Q77" s="97"/>
      <c r="R77" s="98"/>
      <c r="S77" s="97"/>
      <c r="T77" s="99"/>
      <c r="U77" s="97"/>
      <c r="V77" s="35">
        <f t="shared" ref="V77:V97" si="0">R77+T77</f>
        <v>0</v>
      </c>
      <c r="W77" s="100"/>
      <c r="X77" s="96"/>
      <c r="Y77" s="96"/>
      <c r="Z77" s="97"/>
      <c r="AA77" s="36"/>
      <c r="AB77" s="101">
        <f t="shared" ref="AB77:AB97" si="1">IF($O$70="kalkulátor úspory",T77,0)</f>
        <v>0</v>
      </c>
      <c r="AC77" s="77"/>
      <c r="AD77" s="102"/>
      <c r="AE77" s="97"/>
      <c r="AF77" s="2" t="s">
        <v>48</v>
      </c>
      <c r="AG77" s="2"/>
      <c r="AH77" s="2"/>
      <c r="AI77" s="37">
        <f t="shared" ref="AI77:AI97" si="2">V77-W77-AB77-AD77</f>
        <v>0</v>
      </c>
      <c r="AJ77" s="2"/>
      <c r="AK77" s="2"/>
      <c r="AL77" s="2"/>
      <c r="AM77" s="2"/>
      <c r="AN77" s="2"/>
      <c r="AO77" s="2"/>
      <c r="AP77" s="2"/>
      <c r="AQ77" s="2"/>
    </row>
    <row r="78" spans="1:43" x14ac:dyDescent="0.25">
      <c r="A78" s="95"/>
      <c r="B78" s="96"/>
      <c r="C78" s="96"/>
      <c r="D78" s="96"/>
      <c r="E78" s="96"/>
      <c r="F78" s="96"/>
      <c r="G78" s="96"/>
      <c r="H78" s="96"/>
      <c r="I78" s="96"/>
      <c r="J78" s="97"/>
      <c r="K78" s="95"/>
      <c r="L78" s="96"/>
      <c r="M78" s="96"/>
      <c r="N78" s="96"/>
      <c r="O78" s="96"/>
      <c r="P78" s="96"/>
      <c r="Q78" s="97"/>
      <c r="R78" s="98"/>
      <c r="S78" s="97"/>
      <c r="T78" s="99"/>
      <c r="U78" s="97"/>
      <c r="V78" s="35">
        <f t="shared" si="0"/>
        <v>0</v>
      </c>
      <c r="W78" s="100"/>
      <c r="X78" s="96"/>
      <c r="Y78" s="96"/>
      <c r="Z78" s="97"/>
      <c r="AA78" s="36"/>
      <c r="AB78" s="101">
        <f t="shared" si="1"/>
        <v>0</v>
      </c>
      <c r="AC78" s="77"/>
      <c r="AD78" s="102"/>
      <c r="AE78" s="97"/>
      <c r="AF78" s="2" t="s">
        <v>48</v>
      </c>
      <c r="AG78" s="2"/>
      <c r="AH78" s="2"/>
      <c r="AI78" s="37">
        <f t="shared" si="2"/>
        <v>0</v>
      </c>
      <c r="AJ78" s="2"/>
      <c r="AK78" s="2"/>
      <c r="AL78" s="2"/>
      <c r="AM78" s="2"/>
      <c r="AN78" s="2"/>
      <c r="AO78" s="2"/>
      <c r="AP78" s="2"/>
      <c r="AQ78" s="2"/>
    </row>
    <row r="79" spans="1:43" x14ac:dyDescent="0.25">
      <c r="A79" s="95"/>
      <c r="B79" s="96"/>
      <c r="C79" s="96"/>
      <c r="D79" s="96"/>
      <c r="E79" s="96"/>
      <c r="F79" s="96"/>
      <c r="G79" s="96"/>
      <c r="H79" s="96"/>
      <c r="I79" s="96"/>
      <c r="J79" s="97"/>
      <c r="K79" s="95"/>
      <c r="L79" s="96"/>
      <c r="M79" s="96"/>
      <c r="N79" s="96"/>
      <c r="O79" s="96"/>
      <c r="P79" s="96"/>
      <c r="Q79" s="97"/>
      <c r="R79" s="98"/>
      <c r="S79" s="97"/>
      <c r="T79" s="99"/>
      <c r="U79" s="97"/>
      <c r="V79" s="35">
        <f t="shared" si="0"/>
        <v>0</v>
      </c>
      <c r="W79" s="100"/>
      <c r="X79" s="96"/>
      <c r="Y79" s="96"/>
      <c r="Z79" s="97"/>
      <c r="AA79" s="36"/>
      <c r="AB79" s="101">
        <f t="shared" si="1"/>
        <v>0</v>
      </c>
      <c r="AC79" s="77"/>
      <c r="AD79" s="102"/>
      <c r="AE79" s="97"/>
      <c r="AF79" s="2" t="s">
        <v>48</v>
      </c>
      <c r="AG79" s="2"/>
      <c r="AH79" s="2"/>
      <c r="AI79" s="37">
        <f t="shared" si="2"/>
        <v>0</v>
      </c>
      <c r="AJ79" s="2"/>
      <c r="AK79" s="2"/>
      <c r="AL79" s="2"/>
      <c r="AM79" s="2"/>
      <c r="AN79" s="2"/>
      <c r="AO79" s="2"/>
      <c r="AP79" s="2"/>
      <c r="AQ79" s="2"/>
    </row>
    <row r="80" spans="1:43" x14ac:dyDescent="0.25">
      <c r="A80" s="95"/>
      <c r="B80" s="96"/>
      <c r="C80" s="96"/>
      <c r="D80" s="96"/>
      <c r="E80" s="96"/>
      <c r="F80" s="96"/>
      <c r="G80" s="96"/>
      <c r="H80" s="96"/>
      <c r="I80" s="96"/>
      <c r="J80" s="97"/>
      <c r="K80" s="95"/>
      <c r="L80" s="96"/>
      <c r="M80" s="96"/>
      <c r="N80" s="96"/>
      <c r="O80" s="96"/>
      <c r="P80" s="96"/>
      <c r="Q80" s="97"/>
      <c r="R80" s="98"/>
      <c r="S80" s="97"/>
      <c r="T80" s="99"/>
      <c r="U80" s="97"/>
      <c r="V80" s="35">
        <f t="shared" si="0"/>
        <v>0</v>
      </c>
      <c r="W80" s="100"/>
      <c r="X80" s="96"/>
      <c r="Y80" s="96"/>
      <c r="Z80" s="97"/>
      <c r="AA80" s="36"/>
      <c r="AB80" s="101">
        <f t="shared" si="1"/>
        <v>0</v>
      </c>
      <c r="AC80" s="77"/>
      <c r="AD80" s="102"/>
      <c r="AE80" s="97"/>
      <c r="AF80" s="2" t="s">
        <v>48</v>
      </c>
      <c r="AG80" s="2"/>
      <c r="AH80" s="2"/>
      <c r="AI80" s="37">
        <f t="shared" si="2"/>
        <v>0</v>
      </c>
      <c r="AJ80" s="2"/>
      <c r="AK80" s="2"/>
      <c r="AL80" s="2"/>
      <c r="AM80" s="2"/>
      <c r="AN80" s="2"/>
      <c r="AO80" s="2"/>
      <c r="AP80" s="2"/>
      <c r="AQ80" s="2"/>
    </row>
    <row r="81" spans="1:43" x14ac:dyDescent="0.25">
      <c r="A81" s="95"/>
      <c r="B81" s="96"/>
      <c r="C81" s="96"/>
      <c r="D81" s="96"/>
      <c r="E81" s="96"/>
      <c r="F81" s="96"/>
      <c r="G81" s="96"/>
      <c r="H81" s="96"/>
      <c r="I81" s="96"/>
      <c r="J81" s="97"/>
      <c r="K81" s="95"/>
      <c r="L81" s="96"/>
      <c r="M81" s="96"/>
      <c r="N81" s="96"/>
      <c r="O81" s="96"/>
      <c r="P81" s="96"/>
      <c r="Q81" s="97"/>
      <c r="R81" s="98"/>
      <c r="S81" s="97"/>
      <c r="T81" s="99"/>
      <c r="U81" s="97"/>
      <c r="V81" s="35">
        <f t="shared" si="0"/>
        <v>0</v>
      </c>
      <c r="W81" s="100"/>
      <c r="X81" s="96"/>
      <c r="Y81" s="96"/>
      <c r="Z81" s="97"/>
      <c r="AA81" s="36"/>
      <c r="AB81" s="101">
        <f t="shared" si="1"/>
        <v>0</v>
      </c>
      <c r="AC81" s="77"/>
      <c r="AD81" s="102"/>
      <c r="AE81" s="97"/>
      <c r="AF81" s="2" t="s">
        <v>48</v>
      </c>
      <c r="AG81" s="2"/>
      <c r="AH81" s="2"/>
      <c r="AI81" s="37">
        <f t="shared" si="2"/>
        <v>0</v>
      </c>
      <c r="AJ81" s="2"/>
      <c r="AK81" s="2"/>
      <c r="AL81" s="2"/>
      <c r="AM81" s="2"/>
      <c r="AN81" s="2"/>
      <c r="AO81" s="2"/>
      <c r="AP81" s="2"/>
      <c r="AQ81" s="2"/>
    </row>
    <row r="82" spans="1:43" x14ac:dyDescent="0.25">
      <c r="A82" s="95"/>
      <c r="B82" s="96"/>
      <c r="C82" s="96"/>
      <c r="D82" s="96"/>
      <c r="E82" s="96"/>
      <c r="F82" s="96"/>
      <c r="G82" s="96"/>
      <c r="H82" s="96"/>
      <c r="I82" s="96"/>
      <c r="J82" s="97"/>
      <c r="K82" s="95"/>
      <c r="L82" s="96"/>
      <c r="M82" s="96"/>
      <c r="N82" s="96"/>
      <c r="O82" s="96"/>
      <c r="P82" s="96"/>
      <c r="Q82" s="97"/>
      <c r="R82" s="98"/>
      <c r="S82" s="97"/>
      <c r="T82" s="99"/>
      <c r="U82" s="97"/>
      <c r="V82" s="35">
        <f t="shared" si="0"/>
        <v>0</v>
      </c>
      <c r="W82" s="100"/>
      <c r="X82" s="96"/>
      <c r="Y82" s="96"/>
      <c r="Z82" s="97"/>
      <c r="AA82" s="36"/>
      <c r="AB82" s="101">
        <f t="shared" si="1"/>
        <v>0</v>
      </c>
      <c r="AC82" s="77"/>
      <c r="AD82" s="102"/>
      <c r="AE82" s="97"/>
      <c r="AF82" s="2" t="s">
        <v>48</v>
      </c>
      <c r="AG82" s="2"/>
      <c r="AH82" s="2"/>
      <c r="AI82" s="37">
        <f t="shared" si="2"/>
        <v>0</v>
      </c>
      <c r="AJ82" s="2"/>
      <c r="AK82" s="2"/>
      <c r="AL82" s="2"/>
      <c r="AM82" s="2"/>
      <c r="AN82" s="2"/>
      <c r="AO82" s="2"/>
      <c r="AP82" s="2"/>
      <c r="AQ82" s="2"/>
    </row>
    <row r="83" spans="1:43" x14ac:dyDescent="0.25">
      <c r="A83" s="95"/>
      <c r="B83" s="96"/>
      <c r="C83" s="96"/>
      <c r="D83" s="96"/>
      <c r="E83" s="96"/>
      <c r="F83" s="96"/>
      <c r="G83" s="96"/>
      <c r="H83" s="96"/>
      <c r="I83" s="96"/>
      <c r="J83" s="97"/>
      <c r="K83" s="95"/>
      <c r="L83" s="96"/>
      <c r="M83" s="96"/>
      <c r="N83" s="96"/>
      <c r="O83" s="96"/>
      <c r="P83" s="96"/>
      <c r="Q83" s="97"/>
      <c r="R83" s="98"/>
      <c r="S83" s="97"/>
      <c r="T83" s="99"/>
      <c r="U83" s="97"/>
      <c r="V83" s="35">
        <f t="shared" si="0"/>
        <v>0</v>
      </c>
      <c r="W83" s="100"/>
      <c r="X83" s="96"/>
      <c r="Y83" s="96"/>
      <c r="Z83" s="97"/>
      <c r="AA83" s="36"/>
      <c r="AB83" s="101">
        <f t="shared" si="1"/>
        <v>0</v>
      </c>
      <c r="AC83" s="77"/>
      <c r="AD83" s="102"/>
      <c r="AE83" s="97"/>
      <c r="AF83" s="2" t="s">
        <v>48</v>
      </c>
      <c r="AG83" s="2"/>
      <c r="AH83" s="2"/>
      <c r="AI83" s="37">
        <f t="shared" si="2"/>
        <v>0</v>
      </c>
      <c r="AJ83" s="2"/>
      <c r="AK83" s="2"/>
      <c r="AL83" s="2"/>
      <c r="AM83" s="2"/>
      <c r="AN83" s="2"/>
      <c r="AO83" s="2"/>
      <c r="AP83" s="2"/>
      <c r="AQ83" s="2"/>
    </row>
    <row r="84" spans="1:43" x14ac:dyDescent="0.25">
      <c r="A84" s="95"/>
      <c r="B84" s="96"/>
      <c r="C84" s="96"/>
      <c r="D84" s="96"/>
      <c r="E84" s="96"/>
      <c r="F84" s="96"/>
      <c r="G84" s="96"/>
      <c r="H84" s="96"/>
      <c r="I84" s="96"/>
      <c r="J84" s="97"/>
      <c r="K84" s="95"/>
      <c r="L84" s="96"/>
      <c r="M84" s="96"/>
      <c r="N84" s="96"/>
      <c r="O84" s="96"/>
      <c r="P84" s="96"/>
      <c r="Q84" s="97"/>
      <c r="R84" s="98"/>
      <c r="S84" s="97"/>
      <c r="T84" s="99"/>
      <c r="U84" s="97"/>
      <c r="V84" s="35">
        <f t="shared" si="0"/>
        <v>0</v>
      </c>
      <c r="W84" s="100"/>
      <c r="X84" s="96"/>
      <c r="Y84" s="96"/>
      <c r="Z84" s="97"/>
      <c r="AA84" s="36"/>
      <c r="AB84" s="101">
        <f t="shared" si="1"/>
        <v>0</v>
      </c>
      <c r="AC84" s="77"/>
      <c r="AD84" s="102"/>
      <c r="AE84" s="97"/>
      <c r="AF84" s="2" t="s">
        <v>48</v>
      </c>
      <c r="AG84" s="2"/>
      <c r="AH84" s="2"/>
      <c r="AI84" s="37">
        <f t="shared" si="2"/>
        <v>0</v>
      </c>
      <c r="AJ84" s="2"/>
      <c r="AK84" s="2"/>
      <c r="AL84" s="2"/>
      <c r="AM84" s="2"/>
      <c r="AN84" s="2"/>
      <c r="AO84" s="2"/>
      <c r="AP84" s="2"/>
      <c r="AQ84" s="2"/>
    </row>
    <row r="85" spans="1:43" x14ac:dyDescent="0.25">
      <c r="A85" s="95"/>
      <c r="B85" s="96"/>
      <c r="C85" s="96"/>
      <c r="D85" s="96"/>
      <c r="E85" s="96"/>
      <c r="F85" s="96"/>
      <c r="G85" s="96"/>
      <c r="H85" s="96"/>
      <c r="I85" s="96"/>
      <c r="J85" s="97"/>
      <c r="K85" s="95"/>
      <c r="L85" s="96"/>
      <c r="M85" s="96"/>
      <c r="N85" s="96"/>
      <c r="O85" s="96"/>
      <c r="P85" s="96"/>
      <c r="Q85" s="97"/>
      <c r="R85" s="98"/>
      <c r="S85" s="97"/>
      <c r="T85" s="99"/>
      <c r="U85" s="97"/>
      <c r="V85" s="35">
        <f t="shared" si="0"/>
        <v>0</v>
      </c>
      <c r="W85" s="100"/>
      <c r="X85" s="96"/>
      <c r="Y85" s="96"/>
      <c r="Z85" s="97"/>
      <c r="AA85" s="36"/>
      <c r="AB85" s="101">
        <f t="shared" si="1"/>
        <v>0</v>
      </c>
      <c r="AC85" s="77"/>
      <c r="AD85" s="102"/>
      <c r="AE85" s="97"/>
      <c r="AF85" s="2" t="s">
        <v>48</v>
      </c>
      <c r="AG85" s="2"/>
      <c r="AH85" s="2"/>
      <c r="AI85" s="37">
        <f t="shared" si="2"/>
        <v>0</v>
      </c>
      <c r="AJ85" s="2"/>
      <c r="AK85" s="2"/>
      <c r="AL85" s="2"/>
      <c r="AM85" s="2"/>
      <c r="AN85" s="2"/>
      <c r="AO85" s="2"/>
      <c r="AP85" s="2"/>
      <c r="AQ85" s="2"/>
    </row>
    <row r="86" spans="1:43" x14ac:dyDescent="0.25">
      <c r="A86" s="95"/>
      <c r="B86" s="96"/>
      <c r="C86" s="96"/>
      <c r="D86" s="96"/>
      <c r="E86" s="96"/>
      <c r="F86" s="96"/>
      <c r="G86" s="96"/>
      <c r="H86" s="96"/>
      <c r="I86" s="96"/>
      <c r="J86" s="97"/>
      <c r="K86" s="95"/>
      <c r="L86" s="96"/>
      <c r="M86" s="96"/>
      <c r="N86" s="96"/>
      <c r="O86" s="96"/>
      <c r="P86" s="96"/>
      <c r="Q86" s="97"/>
      <c r="R86" s="98"/>
      <c r="S86" s="97"/>
      <c r="T86" s="99"/>
      <c r="U86" s="97"/>
      <c r="V86" s="35">
        <f t="shared" si="0"/>
        <v>0</v>
      </c>
      <c r="W86" s="100"/>
      <c r="X86" s="96"/>
      <c r="Y86" s="96"/>
      <c r="Z86" s="97"/>
      <c r="AA86" s="36"/>
      <c r="AB86" s="101">
        <f t="shared" si="1"/>
        <v>0</v>
      </c>
      <c r="AC86" s="77"/>
      <c r="AD86" s="102"/>
      <c r="AE86" s="97"/>
      <c r="AF86" s="2" t="s">
        <v>48</v>
      </c>
      <c r="AG86" s="2"/>
      <c r="AH86" s="2"/>
      <c r="AI86" s="37">
        <f t="shared" si="2"/>
        <v>0</v>
      </c>
      <c r="AJ86" s="2"/>
      <c r="AK86" s="2"/>
      <c r="AL86" s="2"/>
      <c r="AM86" s="2"/>
      <c r="AN86" s="2"/>
      <c r="AO86" s="2"/>
      <c r="AP86" s="2"/>
      <c r="AQ86" s="2"/>
    </row>
    <row r="87" spans="1:43" x14ac:dyDescent="0.25">
      <c r="A87" s="95"/>
      <c r="B87" s="96"/>
      <c r="C87" s="96"/>
      <c r="D87" s="96"/>
      <c r="E87" s="96"/>
      <c r="F87" s="96"/>
      <c r="G87" s="96"/>
      <c r="H87" s="96"/>
      <c r="I87" s="96"/>
      <c r="J87" s="97"/>
      <c r="K87" s="95"/>
      <c r="L87" s="96"/>
      <c r="M87" s="96"/>
      <c r="N87" s="96"/>
      <c r="O87" s="96"/>
      <c r="P87" s="96"/>
      <c r="Q87" s="97"/>
      <c r="R87" s="98"/>
      <c r="S87" s="97"/>
      <c r="T87" s="99"/>
      <c r="U87" s="97"/>
      <c r="V87" s="35">
        <f t="shared" si="0"/>
        <v>0</v>
      </c>
      <c r="W87" s="100"/>
      <c r="X87" s="96"/>
      <c r="Y87" s="96"/>
      <c r="Z87" s="97"/>
      <c r="AA87" s="36"/>
      <c r="AB87" s="101">
        <f t="shared" si="1"/>
        <v>0</v>
      </c>
      <c r="AC87" s="77"/>
      <c r="AD87" s="102"/>
      <c r="AE87" s="97"/>
      <c r="AF87" s="2" t="s">
        <v>48</v>
      </c>
      <c r="AG87" s="2"/>
      <c r="AH87" s="2"/>
      <c r="AI87" s="37">
        <f t="shared" si="2"/>
        <v>0</v>
      </c>
      <c r="AJ87" s="2"/>
      <c r="AK87" s="2"/>
      <c r="AL87" s="2"/>
      <c r="AM87" s="2"/>
      <c r="AN87" s="2"/>
      <c r="AO87" s="2"/>
      <c r="AP87" s="2"/>
      <c r="AQ87" s="2"/>
    </row>
    <row r="88" spans="1:43" x14ac:dyDescent="0.25">
      <c r="A88" s="95"/>
      <c r="B88" s="96"/>
      <c r="C88" s="96"/>
      <c r="D88" s="96"/>
      <c r="E88" s="96"/>
      <c r="F88" s="96"/>
      <c r="G88" s="96"/>
      <c r="H88" s="96"/>
      <c r="I88" s="96"/>
      <c r="J88" s="97"/>
      <c r="K88" s="95"/>
      <c r="L88" s="96"/>
      <c r="M88" s="96"/>
      <c r="N88" s="96"/>
      <c r="O88" s="96"/>
      <c r="P88" s="96"/>
      <c r="Q88" s="97"/>
      <c r="R88" s="98"/>
      <c r="S88" s="97"/>
      <c r="T88" s="99"/>
      <c r="U88" s="97"/>
      <c r="V88" s="35">
        <f t="shared" si="0"/>
        <v>0</v>
      </c>
      <c r="W88" s="100"/>
      <c r="X88" s="96"/>
      <c r="Y88" s="96"/>
      <c r="Z88" s="97"/>
      <c r="AA88" s="36"/>
      <c r="AB88" s="101">
        <f t="shared" si="1"/>
        <v>0</v>
      </c>
      <c r="AC88" s="77"/>
      <c r="AD88" s="102"/>
      <c r="AE88" s="97"/>
      <c r="AF88" s="2" t="s">
        <v>48</v>
      </c>
      <c r="AG88" s="2"/>
      <c r="AH88" s="2"/>
      <c r="AI88" s="37">
        <f t="shared" si="2"/>
        <v>0</v>
      </c>
      <c r="AJ88" s="2"/>
      <c r="AK88" s="2"/>
      <c r="AL88" s="2"/>
      <c r="AM88" s="2"/>
      <c r="AN88" s="2"/>
      <c r="AO88" s="2"/>
      <c r="AP88" s="2"/>
      <c r="AQ88" s="2"/>
    </row>
    <row r="89" spans="1:43" x14ac:dyDescent="0.25">
      <c r="A89" s="95"/>
      <c r="B89" s="96"/>
      <c r="C89" s="96"/>
      <c r="D89" s="96"/>
      <c r="E89" s="96"/>
      <c r="F89" s="96"/>
      <c r="G89" s="96"/>
      <c r="H89" s="96"/>
      <c r="I89" s="96"/>
      <c r="J89" s="97"/>
      <c r="K89" s="95"/>
      <c r="L89" s="96"/>
      <c r="M89" s="96"/>
      <c r="N89" s="96"/>
      <c r="O89" s="96"/>
      <c r="P89" s="96"/>
      <c r="Q89" s="97"/>
      <c r="R89" s="98"/>
      <c r="S89" s="97"/>
      <c r="T89" s="99"/>
      <c r="U89" s="97"/>
      <c r="V89" s="35">
        <f t="shared" si="0"/>
        <v>0</v>
      </c>
      <c r="W89" s="100"/>
      <c r="X89" s="96"/>
      <c r="Y89" s="96"/>
      <c r="Z89" s="97"/>
      <c r="AA89" s="36"/>
      <c r="AB89" s="101">
        <f t="shared" si="1"/>
        <v>0</v>
      </c>
      <c r="AC89" s="77"/>
      <c r="AD89" s="102"/>
      <c r="AE89" s="97"/>
      <c r="AF89" s="2" t="s">
        <v>48</v>
      </c>
      <c r="AG89" s="2"/>
      <c r="AH89" s="2"/>
      <c r="AI89" s="37">
        <f t="shared" si="2"/>
        <v>0</v>
      </c>
      <c r="AJ89" s="2"/>
      <c r="AK89" s="2"/>
      <c r="AL89" s="2"/>
      <c r="AM89" s="2"/>
      <c r="AN89" s="2"/>
      <c r="AO89" s="2"/>
      <c r="AP89" s="2"/>
      <c r="AQ89" s="2"/>
    </row>
    <row r="90" spans="1:43" x14ac:dyDescent="0.25">
      <c r="A90" s="95"/>
      <c r="B90" s="96"/>
      <c r="C90" s="96"/>
      <c r="D90" s="96"/>
      <c r="E90" s="96"/>
      <c r="F90" s="96"/>
      <c r="G90" s="96"/>
      <c r="H90" s="96"/>
      <c r="I90" s="96"/>
      <c r="J90" s="97"/>
      <c r="K90" s="95"/>
      <c r="L90" s="96"/>
      <c r="M90" s="96"/>
      <c r="N90" s="96"/>
      <c r="O90" s="96"/>
      <c r="P90" s="96"/>
      <c r="Q90" s="97"/>
      <c r="R90" s="98"/>
      <c r="S90" s="97"/>
      <c r="T90" s="99"/>
      <c r="U90" s="97"/>
      <c r="V90" s="35">
        <f t="shared" si="0"/>
        <v>0</v>
      </c>
      <c r="W90" s="100"/>
      <c r="X90" s="96"/>
      <c r="Y90" s="96"/>
      <c r="Z90" s="97"/>
      <c r="AA90" s="36"/>
      <c r="AB90" s="101">
        <f t="shared" si="1"/>
        <v>0</v>
      </c>
      <c r="AC90" s="77"/>
      <c r="AD90" s="102"/>
      <c r="AE90" s="97"/>
      <c r="AF90" s="2" t="s">
        <v>48</v>
      </c>
      <c r="AG90" s="2"/>
      <c r="AH90" s="2"/>
      <c r="AI90" s="37">
        <f t="shared" si="2"/>
        <v>0</v>
      </c>
      <c r="AJ90" s="2"/>
      <c r="AK90" s="2"/>
      <c r="AL90" s="2"/>
      <c r="AM90" s="2"/>
      <c r="AN90" s="2"/>
      <c r="AO90" s="2"/>
      <c r="AP90" s="2"/>
      <c r="AQ90" s="2"/>
    </row>
    <row r="91" spans="1:43" x14ac:dyDescent="0.25">
      <c r="A91" s="95"/>
      <c r="B91" s="96"/>
      <c r="C91" s="96"/>
      <c r="D91" s="96"/>
      <c r="E91" s="96"/>
      <c r="F91" s="96"/>
      <c r="G91" s="96"/>
      <c r="H91" s="96"/>
      <c r="I91" s="96"/>
      <c r="J91" s="97"/>
      <c r="K91" s="95"/>
      <c r="L91" s="96"/>
      <c r="M91" s="96"/>
      <c r="N91" s="96"/>
      <c r="O91" s="96"/>
      <c r="P91" s="96"/>
      <c r="Q91" s="97"/>
      <c r="R91" s="98"/>
      <c r="S91" s="97"/>
      <c r="T91" s="99"/>
      <c r="U91" s="97"/>
      <c r="V91" s="35">
        <f t="shared" si="0"/>
        <v>0</v>
      </c>
      <c r="W91" s="100"/>
      <c r="X91" s="96"/>
      <c r="Y91" s="96"/>
      <c r="Z91" s="97"/>
      <c r="AA91" s="36"/>
      <c r="AB91" s="101">
        <f t="shared" si="1"/>
        <v>0</v>
      </c>
      <c r="AC91" s="77"/>
      <c r="AD91" s="102"/>
      <c r="AE91" s="97"/>
      <c r="AF91" s="2" t="s">
        <v>48</v>
      </c>
      <c r="AG91" s="2"/>
      <c r="AH91" s="2"/>
      <c r="AI91" s="37">
        <f t="shared" si="2"/>
        <v>0</v>
      </c>
      <c r="AJ91" s="2"/>
      <c r="AK91" s="2"/>
      <c r="AL91" s="2"/>
      <c r="AM91" s="2"/>
      <c r="AN91" s="2"/>
      <c r="AO91" s="2"/>
      <c r="AP91" s="2"/>
      <c r="AQ91" s="2"/>
    </row>
    <row r="92" spans="1:43" ht="13.5" customHeight="1" x14ac:dyDescent="0.25">
      <c r="A92" s="95"/>
      <c r="B92" s="96"/>
      <c r="C92" s="96"/>
      <c r="D92" s="96"/>
      <c r="E92" s="96"/>
      <c r="F92" s="96"/>
      <c r="G92" s="96"/>
      <c r="H92" s="96"/>
      <c r="I92" s="96"/>
      <c r="J92" s="97"/>
      <c r="K92" s="95"/>
      <c r="L92" s="96"/>
      <c r="M92" s="96"/>
      <c r="N92" s="96"/>
      <c r="O92" s="96"/>
      <c r="P92" s="96"/>
      <c r="Q92" s="97"/>
      <c r="R92" s="98"/>
      <c r="S92" s="97"/>
      <c r="T92" s="99"/>
      <c r="U92" s="97"/>
      <c r="V92" s="35">
        <f t="shared" si="0"/>
        <v>0</v>
      </c>
      <c r="W92" s="100"/>
      <c r="X92" s="96"/>
      <c r="Y92" s="96"/>
      <c r="Z92" s="97"/>
      <c r="AA92" s="36"/>
      <c r="AB92" s="101">
        <f t="shared" si="1"/>
        <v>0</v>
      </c>
      <c r="AC92" s="77"/>
      <c r="AD92" s="102"/>
      <c r="AE92" s="97"/>
      <c r="AF92" s="2" t="s">
        <v>48</v>
      </c>
      <c r="AG92" s="2"/>
      <c r="AH92" s="2"/>
      <c r="AI92" s="37">
        <f t="shared" si="2"/>
        <v>0</v>
      </c>
      <c r="AJ92" s="2"/>
      <c r="AK92" s="2"/>
      <c r="AL92" s="2"/>
      <c r="AM92" s="2"/>
      <c r="AN92" s="2"/>
      <c r="AO92" s="2"/>
      <c r="AP92" s="2"/>
      <c r="AQ92" s="2"/>
    </row>
    <row r="93" spans="1:43" ht="13.5" customHeight="1" x14ac:dyDescent="0.25">
      <c r="A93" s="95"/>
      <c r="B93" s="96"/>
      <c r="C93" s="96"/>
      <c r="D93" s="96"/>
      <c r="E93" s="96"/>
      <c r="F93" s="96"/>
      <c r="G93" s="96"/>
      <c r="H93" s="96"/>
      <c r="I93" s="96"/>
      <c r="J93" s="97"/>
      <c r="K93" s="95"/>
      <c r="L93" s="96"/>
      <c r="M93" s="96"/>
      <c r="N93" s="96"/>
      <c r="O93" s="96"/>
      <c r="P93" s="96"/>
      <c r="Q93" s="97"/>
      <c r="R93" s="98"/>
      <c r="S93" s="97"/>
      <c r="T93" s="99"/>
      <c r="U93" s="97"/>
      <c r="V93" s="35">
        <f t="shared" si="0"/>
        <v>0</v>
      </c>
      <c r="W93" s="100"/>
      <c r="X93" s="96"/>
      <c r="Y93" s="96"/>
      <c r="Z93" s="97"/>
      <c r="AA93" s="36"/>
      <c r="AB93" s="101">
        <f t="shared" si="1"/>
        <v>0</v>
      </c>
      <c r="AC93" s="77"/>
      <c r="AD93" s="102"/>
      <c r="AE93" s="97"/>
      <c r="AF93" s="2" t="s">
        <v>48</v>
      </c>
      <c r="AG93" s="2"/>
      <c r="AH93" s="2"/>
      <c r="AI93" s="37">
        <f t="shared" si="2"/>
        <v>0</v>
      </c>
      <c r="AJ93" s="2"/>
      <c r="AK93" s="2"/>
      <c r="AL93" s="2"/>
      <c r="AM93" s="2"/>
      <c r="AN93" s="2"/>
      <c r="AO93" s="2"/>
      <c r="AP93" s="2"/>
      <c r="AQ93" s="2"/>
    </row>
    <row r="94" spans="1:43" ht="13.5" customHeight="1" x14ac:dyDescent="0.25">
      <c r="A94" s="95"/>
      <c r="B94" s="96"/>
      <c r="C94" s="96"/>
      <c r="D94" s="96"/>
      <c r="E94" s="96"/>
      <c r="F94" s="96"/>
      <c r="G94" s="96"/>
      <c r="H94" s="96"/>
      <c r="I94" s="96"/>
      <c r="J94" s="97"/>
      <c r="K94" s="95"/>
      <c r="L94" s="96"/>
      <c r="M94" s="96"/>
      <c r="N94" s="96"/>
      <c r="O94" s="96"/>
      <c r="P94" s="96"/>
      <c r="Q94" s="97"/>
      <c r="R94" s="98"/>
      <c r="S94" s="97"/>
      <c r="T94" s="99"/>
      <c r="U94" s="97"/>
      <c r="V94" s="35">
        <f t="shared" si="0"/>
        <v>0</v>
      </c>
      <c r="W94" s="100"/>
      <c r="X94" s="96"/>
      <c r="Y94" s="96"/>
      <c r="Z94" s="97"/>
      <c r="AA94" s="36"/>
      <c r="AB94" s="101">
        <f t="shared" si="1"/>
        <v>0</v>
      </c>
      <c r="AC94" s="77"/>
      <c r="AD94" s="102"/>
      <c r="AE94" s="97"/>
      <c r="AF94" s="2" t="s">
        <v>48</v>
      </c>
      <c r="AG94" s="2"/>
      <c r="AH94" s="2"/>
      <c r="AI94" s="37">
        <f t="shared" si="2"/>
        <v>0</v>
      </c>
      <c r="AJ94" s="2"/>
      <c r="AK94" s="2"/>
      <c r="AL94" s="2"/>
      <c r="AM94" s="2"/>
      <c r="AN94" s="2"/>
      <c r="AO94" s="2"/>
      <c r="AP94" s="2"/>
      <c r="AQ94" s="2"/>
    </row>
    <row r="95" spans="1:43" ht="13.5" customHeight="1" x14ac:dyDescent="0.25">
      <c r="A95" s="95"/>
      <c r="B95" s="96"/>
      <c r="C95" s="96"/>
      <c r="D95" s="96"/>
      <c r="E95" s="96"/>
      <c r="F95" s="96"/>
      <c r="G95" s="96"/>
      <c r="H95" s="96"/>
      <c r="I95" s="96"/>
      <c r="J95" s="97"/>
      <c r="K95" s="95"/>
      <c r="L95" s="96"/>
      <c r="M95" s="96"/>
      <c r="N95" s="96"/>
      <c r="O95" s="96"/>
      <c r="P95" s="96"/>
      <c r="Q95" s="97"/>
      <c r="R95" s="98"/>
      <c r="S95" s="97"/>
      <c r="T95" s="99"/>
      <c r="U95" s="97"/>
      <c r="V95" s="35">
        <f t="shared" si="0"/>
        <v>0</v>
      </c>
      <c r="W95" s="100"/>
      <c r="X95" s="96"/>
      <c r="Y95" s="96"/>
      <c r="Z95" s="97"/>
      <c r="AA95" s="36"/>
      <c r="AB95" s="101">
        <f t="shared" si="1"/>
        <v>0</v>
      </c>
      <c r="AC95" s="77"/>
      <c r="AD95" s="102"/>
      <c r="AE95" s="97"/>
      <c r="AF95" s="2" t="s">
        <v>48</v>
      </c>
      <c r="AG95" s="2"/>
      <c r="AH95" s="2"/>
      <c r="AI95" s="37">
        <f t="shared" si="2"/>
        <v>0</v>
      </c>
      <c r="AJ95" s="2"/>
      <c r="AK95" s="2"/>
      <c r="AL95" s="2"/>
      <c r="AM95" s="2"/>
      <c r="AN95" s="2"/>
      <c r="AO95" s="2"/>
      <c r="AP95" s="2"/>
      <c r="AQ95" s="2"/>
    </row>
    <row r="96" spans="1:43" ht="13.5" customHeight="1" x14ac:dyDescent="0.25">
      <c r="A96" s="95"/>
      <c r="B96" s="96"/>
      <c r="C96" s="96"/>
      <c r="D96" s="96"/>
      <c r="E96" s="96"/>
      <c r="F96" s="96"/>
      <c r="G96" s="96"/>
      <c r="H96" s="96"/>
      <c r="I96" s="96"/>
      <c r="J96" s="97"/>
      <c r="K96" s="95"/>
      <c r="L96" s="96"/>
      <c r="M96" s="96"/>
      <c r="N96" s="96"/>
      <c r="O96" s="96"/>
      <c r="P96" s="96"/>
      <c r="Q96" s="97"/>
      <c r="R96" s="98"/>
      <c r="S96" s="97"/>
      <c r="T96" s="99"/>
      <c r="U96" s="97"/>
      <c r="V96" s="35">
        <f t="shared" si="0"/>
        <v>0</v>
      </c>
      <c r="W96" s="100"/>
      <c r="X96" s="96"/>
      <c r="Y96" s="96"/>
      <c r="Z96" s="97"/>
      <c r="AA96" s="36"/>
      <c r="AB96" s="101">
        <f t="shared" si="1"/>
        <v>0</v>
      </c>
      <c r="AC96" s="77"/>
      <c r="AD96" s="102"/>
      <c r="AE96" s="97"/>
      <c r="AF96" s="2" t="s">
        <v>48</v>
      </c>
      <c r="AG96" s="2"/>
      <c r="AH96" s="2"/>
      <c r="AI96" s="37">
        <f t="shared" si="2"/>
        <v>0</v>
      </c>
      <c r="AJ96" s="2"/>
      <c r="AK96" s="2"/>
      <c r="AL96" s="2"/>
      <c r="AM96" s="2"/>
      <c r="AN96" s="2"/>
      <c r="AO96" s="2"/>
      <c r="AP96" s="2"/>
      <c r="AQ96" s="2"/>
    </row>
    <row r="97" spans="1:43" ht="13.5" customHeight="1" x14ac:dyDescent="0.25">
      <c r="A97" s="95"/>
      <c r="B97" s="96"/>
      <c r="C97" s="96"/>
      <c r="D97" s="96"/>
      <c r="E97" s="96"/>
      <c r="F97" s="96"/>
      <c r="G97" s="96"/>
      <c r="H97" s="96"/>
      <c r="I97" s="96"/>
      <c r="J97" s="97"/>
      <c r="K97" s="95"/>
      <c r="L97" s="96"/>
      <c r="M97" s="96"/>
      <c r="N97" s="96"/>
      <c r="O97" s="96"/>
      <c r="P97" s="96"/>
      <c r="Q97" s="97"/>
      <c r="R97" s="98"/>
      <c r="S97" s="97"/>
      <c r="T97" s="99"/>
      <c r="U97" s="97"/>
      <c r="V97" s="35">
        <f t="shared" si="0"/>
        <v>0</v>
      </c>
      <c r="W97" s="100"/>
      <c r="X97" s="96"/>
      <c r="Y97" s="96"/>
      <c r="Z97" s="97"/>
      <c r="AA97" s="36"/>
      <c r="AB97" s="101">
        <f t="shared" si="1"/>
        <v>0</v>
      </c>
      <c r="AC97" s="77"/>
      <c r="AD97" s="102"/>
      <c r="AE97" s="97"/>
      <c r="AF97" s="2" t="s">
        <v>48</v>
      </c>
      <c r="AG97" s="2"/>
      <c r="AH97" s="2"/>
      <c r="AI97" s="37">
        <f t="shared" si="2"/>
        <v>0</v>
      </c>
      <c r="AJ97" s="2"/>
      <c r="AK97" s="2"/>
      <c r="AL97" s="2"/>
      <c r="AM97" s="2"/>
      <c r="AN97" s="2"/>
      <c r="AO97" s="2"/>
      <c r="AP97" s="2"/>
      <c r="AQ97" s="2"/>
    </row>
    <row r="98" spans="1:43" ht="13.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38"/>
      <c r="S98" s="38"/>
      <c r="T98" s="38"/>
      <c r="U98" s="38"/>
      <c r="V98" s="38"/>
      <c r="W98" s="103">
        <f>SUM(W77:Z97)</f>
        <v>0</v>
      </c>
      <c r="X98" s="76"/>
      <c r="Y98" s="76"/>
      <c r="Z98" s="77"/>
      <c r="AA98" s="39"/>
      <c r="AB98" s="104">
        <f>SUM(AB77:AB97)</f>
        <v>0</v>
      </c>
      <c r="AC98" s="78"/>
      <c r="AD98" s="104">
        <f>SUM(AD77:AD97)</f>
        <v>0</v>
      </c>
      <c r="AE98" s="77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</row>
    <row r="99" spans="1:43" ht="13.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38"/>
      <c r="S99" s="38"/>
      <c r="T99" s="38"/>
      <c r="U99" s="38"/>
      <c r="V99" s="38"/>
      <c r="W99" s="40"/>
      <c r="X99" s="40"/>
      <c r="Y99" s="40"/>
      <c r="Z99" s="40"/>
      <c r="AA99" s="40"/>
      <c r="AB99" s="41"/>
      <c r="AC99" s="41"/>
      <c r="AD99" s="41"/>
      <c r="AE99" s="41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</row>
    <row r="100" spans="1:43" ht="13.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38"/>
      <c r="S100" s="38"/>
      <c r="T100" s="38"/>
      <c r="U100" s="38"/>
      <c r="V100" s="38"/>
      <c r="W100" s="40"/>
      <c r="X100" s="40"/>
      <c r="Y100" s="40"/>
      <c r="Z100" s="40"/>
      <c r="AA100" s="40"/>
      <c r="AB100" s="41"/>
      <c r="AC100" s="41"/>
      <c r="AD100" s="41"/>
      <c r="AE100" s="41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</row>
    <row r="101" spans="1:43" ht="13.5" customHeight="1" x14ac:dyDescent="0.25">
      <c r="A101" s="107" t="s">
        <v>49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38"/>
      <c r="T101" s="38"/>
      <c r="U101" s="38"/>
      <c r="V101" s="38"/>
      <c r="W101" s="40"/>
      <c r="X101" s="40"/>
      <c r="Y101" s="40"/>
      <c r="Z101" s="40"/>
      <c r="AA101" s="40"/>
      <c r="AB101" s="41"/>
      <c r="AC101" s="41"/>
      <c r="AD101" s="41"/>
      <c r="AE101" s="41"/>
      <c r="AF101" s="6"/>
      <c r="AG101" s="6"/>
      <c r="AH101" s="2"/>
      <c r="AI101" s="2"/>
      <c r="AJ101" s="2"/>
      <c r="AK101" s="2"/>
      <c r="AL101" s="2"/>
      <c r="AM101" s="2"/>
      <c r="AN101" s="2"/>
      <c r="AO101" s="2"/>
      <c r="AP101" s="2"/>
      <c r="AQ101" s="2"/>
    </row>
    <row r="102" spans="1:43" ht="21" customHeight="1" x14ac:dyDescent="0.25">
      <c r="A102" s="108" t="s">
        <v>50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4"/>
      <c r="S102" s="2"/>
      <c r="T102" s="2"/>
      <c r="U102" s="21"/>
      <c r="V102" s="105"/>
      <c r="W102" s="83"/>
      <c r="X102" s="83"/>
      <c r="Y102" s="83"/>
      <c r="Z102" s="84"/>
      <c r="AA102" s="40"/>
      <c r="AB102" s="41"/>
      <c r="AC102" s="41"/>
      <c r="AD102" s="41"/>
      <c r="AE102" s="41"/>
      <c r="AF102" s="6"/>
      <c r="AG102" s="6"/>
      <c r="AH102" s="2"/>
      <c r="AI102" s="2"/>
      <c r="AJ102" s="2"/>
      <c r="AK102" s="2"/>
      <c r="AL102" s="2"/>
      <c r="AM102" s="2"/>
      <c r="AN102" s="2"/>
      <c r="AO102" s="2"/>
      <c r="AP102" s="2"/>
      <c r="AQ102" s="2"/>
    </row>
    <row r="103" spans="1:43" ht="13.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38"/>
      <c r="S103" s="38"/>
      <c r="T103" s="38"/>
      <c r="U103" s="38"/>
      <c r="V103" s="38"/>
      <c r="W103" s="40"/>
      <c r="X103" s="40"/>
      <c r="Y103" s="40"/>
      <c r="Z103" s="40"/>
      <c r="AA103" s="40"/>
      <c r="AB103" s="41"/>
      <c r="AC103" s="41"/>
      <c r="AD103" s="41"/>
      <c r="AE103" s="41"/>
      <c r="AF103" s="6"/>
      <c r="AG103" s="6"/>
      <c r="AH103" s="2"/>
      <c r="AI103" s="2"/>
      <c r="AJ103" s="2"/>
      <c r="AK103" s="2"/>
      <c r="AL103" s="2"/>
      <c r="AM103" s="2"/>
      <c r="AN103" s="2"/>
      <c r="AO103" s="2"/>
      <c r="AP103" s="2"/>
      <c r="AQ103" s="2"/>
    </row>
    <row r="104" spans="1:43" ht="18.75" customHeight="1" x14ac:dyDescent="0.25">
      <c r="A104" s="108" t="s">
        <v>51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4"/>
      <c r="S104" s="38"/>
      <c r="T104" s="38"/>
      <c r="U104" s="38"/>
      <c r="V104" s="105" t="s">
        <v>52</v>
      </c>
      <c r="W104" s="83"/>
      <c r="X104" s="83"/>
      <c r="Y104" s="83"/>
      <c r="Z104" s="84"/>
      <c r="AA104" s="40"/>
      <c r="AB104" s="41"/>
      <c r="AC104" s="41"/>
      <c r="AD104" s="41"/>
      <c r="AE104" s="41"/>
      <c r="AF104" s="6"/>
      <c r="AG104" s="6"/>
      <c r="AH104" s="2"/>
      <c r="AI104" s="2"/>
      <c r="AJ104" s="2"/>
      <c r="AK104" s="2"/>
      <c r="AL104" s="2"/>
      <c r="AM104" s="2"/>
      <c r="AN104" s="2"/>
      <c r="AO104" s="2"/>
      <c r="AP104" s="2"/>
      <c r="AQ104" s="2"/>
    </row>
    <row r="105" spans="1:43" ht="21" customHeight="1" x14ac:dyDescent="0.25">
      <c r="A105" s="108" t="s">
        <v>53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4"/>
      <c r="S105" s="2"/>
      <c r="T105" s="2"/>
      <c r="U105" s="21"/>
      <c r="V105" s="105">
        <f>IF(OR(O70="kalkulátor úspory",V104="ANO"),SUM(R77:S97),SUM(R77:U97))</f>
        <v>0</v>
      </c>
      <c r="W105" s="83"/>
      <c r="X105" s="83"/>
      <c r="Y105" s="83"/>
      <c r="Z105" s="84"/>
      <c r="AA105" s="42"/>
      <c r="AB105" s="106"/>
      <c r="AC105" s="88"/>
      <c r="AD105" s="42"/>
      <c r="AE105" s="42"/>
      <c r="AF105" s="6"/>
      <c r="AG105" s="6"/>
      <c r="AH105" s="2"/>
      <c r="AI105" s="2"/>
      <c r="AJ105" s="2"/>
      <c r="AK105" s="2"/>
      <c r="AL105" s="2"/>
      <c r="AM105" s="2"/>
      <c r="AN105" s="2"/>
      <c r="AO105" s="2"/>
      <c r="AP105" s="2"/>
      <c r="AQ105" s="2"/>
    </row>
    <row r="106" spans="1:43" ht="1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3"/>
      <c r="K106" s="23"/>
      <c r="L106" s="21"/>
      <c r="M106" s="21"/>
      <c r="N106" s="21"/>
      <c r="O106" s="2"/>
      <c r="P106" s="2"/>
      <c r="Q106" s="2"/>
      <c r="R106" s="2"/>
      <c r="S106" s="2"/>
      <c r="T106" s="2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</row>
    <row r="107" spans="1:43" ht="21" customHeight="1" x14ac:dyDescent="0.25">
      <c r="A107" s="108" t="s">
        <v>54</v>
      </c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4"/>
      <c r="S107" s="2"/>
      <c r="T107" s="2"/>
      <c r="U107" s="21"/>
      <c r="V107" s="105">
        <f>W98</f>
        <v>0</v>
      </c>
      <c r="W107" s="83"/>
      <c r="X107" s="83"/>
      <c r="Y107" s="83"/>
      <c r="Z107" s="84"/>
      <c r="AA107" s="21"/>
      <c r="AB107" s="21"/>
      <c r="AC107" s="21"/>
      <c r="AD107" s="21"/>
      <c r="AE107" s="21"/>
      <c r="AF107" s="139" t="str">
        <f>IF(V107&lt;_vst!E3,_vst!D13,"")</f>
        <v>Výše zvýhodněného úvěru musí být v rozmezí 0,5 - 60 mil. Kč.</v>
      </c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</row>
    <row r="108" spans="1:43" ht="21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3"/>
      <c r="K108" s="23"/>
      <c r="L108" s="21"/>
      <c r="M108" s="21"/>
      <c r="N108" s="21"/>
      <c r="O108" s="2"/>
      <c r="P108" s="2"/>
      <c r="Q108" s="2"/>
      <c r="R108" s="2"/>
      <c r="S108" s="2"/>
      <c r="T108" s="2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139" t="str">
        <f>IF(V107&gt;_vst!F3,_vst!D13,"")</f>
        <v/>
      </c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</row>
    <row r="109" spans="1:43" ht="1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1"/>
      <c r="M109" s="21"/>
      <c r="N109" s="21"/>
      <c r="O109" s="2"/>
      <c r="P109" s="2"/>
      <c r="Q109" s="2"/>
      <c r="R109" s="2"/>
      <c r="S109" s="2"/>
      <c r="T109" s="2"/>
      <c r="U109" s="21"/>
      <c r="V109" s="21"/>
      <c r="W109" s="43"/>
      <c r="X109" s="43"/>
      <c r="Y109" s="43"/>
      <c r="Z109" s="43"/>
      <c r="AA109" s="21"/>
      <c r="AB109" s="21"/>
      <c r="AC109" s="21"/>
      <c r="AD109" s="21"/>
      <c r="AE109" s="21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ht="21" customHeight="1" x14ac:dyDescent="0.25">
      <c r="A110" s="108" t="s">
        <v>55</v>
      </c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4"/>
      <c r="S110" s="2"/>
      <c r="T110" s="2"/>
      <c r="U110" s="21"/>
      <c r="V110" s="105">
        <f>AD98+AB98</f>
        <v>0</v>
      </c>
      <c r="W110" s="83"/>
      <c r="X110" s="83"/>
      <c r="Y110" s="83"/>
      <c r="Z110" s="84"/>
      <c r="AA110" s="21"/>
      <c r="AB110" s="21"/>
      <c r="AC110" s="21"/>
      <c r="AD110" s="21"/>
      <c r="AE110" s="21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</row>
    <row r="111" spans="1:43" ht="1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1"/>
      <c r="M111" s="21"/>
      <c r="N111" s="21"/>
      <c r="O111" s="2"/>
      <c r="P111" s="2"/>
      <c r="Q111" s="2"/>
      <c r="R111" s="2"/>
      <c r="S111" s="2"/>
      <c r="T111" s="2"/>
      <c r="U111" s="21"/>
      <c r="V111" s="21"/>
      <c r="W111" s="43"/>
      <c r="X111" s="43"/>
      <c r="Y111" s="43"/>
      <c r="Z111" s="43"/>
      <c r="AA111" s="21"/>
      <c r="AB111" s="21"/>
      <c r="AC111" s="21"/>
      <c r="AD111" s="21"/>
      <c r="AE111" s="21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ht="19.5" customHeight="1" x14ac:dyDescent="0.25">
      <c r="A112" s="108" t="s">
        <v>56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4"/>
      <c r="S112" s="44"/>
      <c r="T112" s="44"/>
      <c r="U112" s="45"/>
      <c r="V112" s="140">
        <f>IFERROR(V107/V105,0)</f>
        <v>0</v>
      </c>
      <c r="W112" s="83"/>
      <c r="X112" s="84"/>
      <c r="Y112" s="141"/>
      <c r="Z112" s="80"/>
      <c r="AA112" s="46"/>
      <c r="AB112" s="46"/>
      <c r="AC112" s="46"/>
      <c r="AD112" s="46"/>
      <c r="AE112" s="46"/>
      <c r="AF112" s="139"/>
      <c r="AG112" s="80"/>
      <c r="AH112" s="80"/>
      <c r="AI112" s="44"/>
      <c r="AJ112" s="44"/>
      <c r="AK112" s="44"/>
      <c r="AL112" s="44"/>
      <c r="AM112" s="44"/>
      <c r="AN112" s="44"/>
      <c r="AO112" s="44"/>
      <c r="AP112" s="44"/>
      <c r="AQ112" s="44"/>
    </row>
    <row r="113" spans="1:43" ht="7.5" customHeight="1" x14ac:dyDescent="0.25">
      <c r="A113" s="47"/>
      <c r="B113" s="22"/>
      <c r="C113" s="22"/>
      <c r="D113" s="22"/>
      <c r="E113" s="22"/>
      <c r="F113" s="22"/>
      <c r="G113" s="22"/>
      <c r="H113" s="22"/>
      <c r="I113" s="22"/>
      <c r="J113" s="23"/>
      <c r="K113" s="23"/>
      <c r="L113" s="21"/>
      <c r="M113" s="21"/>
      <c r="N113" s="21"/>
      <c r="O113" s="2"/>
      <c r="P113" s="2"/>
      <c r="Q113" s="2"/>
      <c r="R113" s="2"/>
      <c r="S113" s="2"/>
      <c r="T113" s="2"/>
      <c r="U113" s="37"/>
      <c r="V113" s="37"/>
      <c r="W113" s="48"/>
      <c r="X113" s="48"/>
      <c r="Y113" s="19"/>
      <c r="Z113" s="19"/>
      <c r="AA113" s="21"/>
      <c r="AB113" s="21"/>
      <c r="AC113" s="21"/>
      <c r="AD113" s="21"/>
      <c r="AE113" s="21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</row>
    <row r="114" spans="1:43" ht="16.5" customHeight="1" x14ac:dyDescent="0.25">
      <c r="A114" s="108" t="s">
        <v>57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4"/>
      <c r="S114" s="2"/>
      <c r="T114" s="2"/>
      <c r="U114" s="2"/>
      <c r="V114" s="142">
        <f>W98*0.07</f>
        <v>0</v>
      </c>
      <c r="W114" s="83"/>
      <c r="X114" s="84"/>
      <c r="Y114" s="141"/>
      <c r="Z114" s="80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</row>
    <row r="115" spans="1:43" ht="13.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49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50"/>
      <c r="AB115" s="51"/>
      <c r="AC115" s="51"/>
      <c r="AD115" s="51"/>
      <c r="AE115" s="51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</row>
    <row r="116" spans="1:43" ht="15" customHeight="1" x14ac:dyDescent="0.25">
      <c r="A116" s="1" t="s">
        <v>58</v>
      </c>
      <c r="B116" s="2"/>
      <c r="C116" s="2"/>
      <c r="D116" s="2"/>
      <c r="E116" s="2"/>
      <c r="F116" s="2"/>
      <c r="G116" s="2"/>
      <c r="H116" s="52"/>
      <c r="I116" s="52"/>
      <c r="J116" s="52"/>
      <c r="K116" s="53"/>
      <c r="L116" s="29"/>
      <c r="M116" s="29"/>
      <c r="N116" s="29"/>
      <c r="O116" s="29"/>
      <c r="P116" s="29"/>
      <c r="Q116" s="29"/>
      <c r="R116" s="29"/>
      <c r="S116" s="29"/>
      <c r="T116" s="29"/>
      <c r="U116" s="21"/>
      <c r="V116" s="21"/>
      <c r="W116" s="21"/>
      <c r="X116" s="21"/>
      <c r="Y116" s="54"/>
      <c r="Z116" s="54"/>
      <c r="AA116" s="21"/>
      <c r="AB116" s="21"/>
      <c r="AC116" s="21"/>
      <c r="AD116" s="21"/>
      <c r="AE116" s="21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ht="15" customHeight="1" x14ac:dyDescent="0.25">
      <c r="A117" s="1"/>
      <c r="B117" s="2"/>
      <c r="C117" s="2"/>
      <c r="D117" s="2"/>
      <c r="E117" s="2"/>
      <c r="F117" s="2"/>
      <c r="G117" s="2"/>
      <c r="H117" s="52"/>
      <c r="I117" s="52"/>
      <c r="J117" s="52"/>
      <c r="K117" s="53"/>
      <c r="L117" s="29"/>
      <c r="M117" s="29"/>
      <c r="N117" s="29"/>
      <c r="O117" s="29"/>
      <c r="P117" s="29"/>
      <c r="Q117" s="29"/>
      <c r="R117" s="29"/>
      <c r="S117" s="29"/>
      <c r="T117" s="29"/>
      <c r="U117" s="21"/>
      <c r="V117" s="21"/>
      <c r="W117" s="21"/>
      <c r="X117" s="21"/>
      <c r="Y117" s="54"/>
      <c r="Z117" s="54"/>
      <c r="AA117" s="21"/>
      <c r="AB117" s="21"/>
      <c r="AC117" s="21"/>
      <c r="AD117" s="21"/>
      <c r="AE117" s="21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</row>
    <row r="118" spans="1:43" ht="15" customHeight="1" x14ac:dyDescent="0.25">
      <c r="A118" s="143" t="s">
        <v>59</v>
      </c>
      <c r="B118" s="76"/>
      <c r="C118" s="76"/>
      <c r="D118" s="76"/>
      <c r="E118" s="77"/>
      <c r="F118" s="143" t="s">
        <v>60</v>
      </c>
      <c r="G118" s="76"/>
      <c r="H118" s="76"/>
      <c r="I118" s="76"/>
      <c r="J118" s="77"/>
      <c r="K118" s="144" t="s">
        <v>61</v>
      </c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55"/>
      <c r="AE118" s="56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</row>
    <row r="119" spans="1:43" ht="15" customHeight="1" x14ac:dyDescent="0.25">
      <c r="A119" s="145"/>
      <c r="B119" s="96"/>
      <c r="C119" s="96"/>
      <c r="D119" s="96"/>
      <c r="E119" s="97"/>
      <c r="F119" s="145"/>
      <c r="G119" s="96"/>
      <c r="H119" s="96"/>
      <c r="I119" s="96"/>
      <c r="J119" s="97"/>
      <c r="K119" s="2"/>
      <c r="L119" s="2"/>
      <c r="M119" s="49" t="s">
        <v>62</v>
      </c>
      <c r="N119" s="49"/>
      <c r="O119" s="49"/>
      <c r="P119" s="49"/>
      <c r="Q119" s="57"/>
      <c r="R119" s="146">
        <f>W98-A119-F119</f>
        <v>0</v>
      </c>
      <c r="S119" s="80"/>
      <c r="T119" s="80"/>
      <c r="U119" s="58"/>
      <c r="V119" s="58"/>
      <c r="W119" s="58"/>
      <c r="X119" s="58"/>
      <c r="Y119" s="147"/>
      <c r="Z119" s="88"/>
      <c r="AA119" s="2"/>
      <c r="AB119" s="2"/>
      <c r="AC119" s="2"/>
      <c r="AD119" s="148"/>
      <c r="AE119" s="80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</row>
    <row r="120" spans="1:43" ht="22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</row>
    <row r="121" spans="1:43" ht="15" customHeight="1" x14ac:dyDescent="0.25">
      <c r="A121" s="59" t="s">
        <v>63</v>
      </c>
      <c r="B121" s="2"/>
      <c r="C121" s="2"/>
      <c r="D121" s="2"/>
      <c r="E121" s="2"/>
      <c r="F121" s="2"/>
      <c r="G121" s="2"/>
      <c r="H121" s="52"/>
      <c r="I121" s="52"/>
      <c r="J121" s="52"/>
      <c r="K121" s="53"/>
      <c r="L121" s="29"/>
      <c r="M121" s="29"/>
      <c r="N121" s="29"/>
      <c r="O121" s="29"/>
      <c r="P121" s="29"/>
      <c r="Q121" s="29"/>
      <c r="R121" s="29"/>
      <c r="S121" s="29"/>
      <c r="T121" s="29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</row>
    <row r="122" spans="1:43" ht="1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9"/>
      <c r="Q122" s="29"/>
      <c r="R122" s="29"/>
      <c r="S122" s="29"/>
      <c r="T122" s="29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</row>
    <row r="123" spans="1:43" ht="15" customHeight="1" x14ac:dyDescent="0.25">
      <c r="A123" s="3" t="s">
        <v>64</v>
      </c>
      <c r="B123" s="2"/>
      <c r="C123" s="2"/>
      <c r="D123" s="2"/>
      <c r="E123" s="2"/>
      <c r="F123" s="2"/>
      <c r="G123" s="149"/>
      <c r="H123" s="97"/>
      <c r="I123" s="72" t="s">
        <v>65</v>
      </c>
      <c r="J123" s="2"/>
      <c r="L123" s="2"/>
      <c r="M123" s="2"/>
      <c r="N123" s="2"/>
      <c r="O123" s="2"/>
      <c r="P123" s="29"/>
      <c r="Q123" s="29"/>
      <c r="R123" s="29"/>
      <c r="S123" s="29"/>
      <c r="T123" s="29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3" ht="16.5" customHeight="1" x14ac:dyDescent="0.25">
      <c r="A124" s="3" t="s">
        <v>66</v>
      </c>
      <c r="B124" s="60"/>
      <c r="C124" s="6"/>
      <c r="D124" s="6"/>
      <c r="E124" s="6"/>
      <c r="F124" s="2"/>
      <c r="G124" s="149"/>
      <c r="H124" s="97"/>
      <c r="I124" s="72" t="s">
        <v>67</v>
      </c>
      <c r="J124" s="2"/>
      <c r="K124" s="2"/>
      <c r="L124" s="2"/>
      <c r="M124" s="2"/>
      <c r="N124" s="2"/>
      <c r="O124" s="6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5" spans="1:43" ht="15" customHeight="1" x14ac:dyDescent="0.25">
      <c r="A125" s="3" t="s">
        <v>68</v>
      </c>
      <c r="B125" s="62"/>
      <c r="C125" s="62"/>
      <c r="D125" s="62"/>
      <c r="E125" s="62"/>
      <c r="F125" s="3"/>
      <c r="G125" s="149"/>
      <c r="H125" s="97"/>
      <c r="I125" s="72" t="s">
        <v>69</v>
      </c>
      <c r="J125" s="2"/>
      <c r="K125" s="2"/>
      <c r="L125" s="3"/>
      <c r="M125" s="3"/>
      <c r="N125" s="3"/>
      <c r="O125" s="3"/>
      <c r="P125" s="3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1.5" customHeight="1" x14ac:dyDescent="0.25">
      <c r="A126" s="62"/>
      <c r="B126" s="62"/>
      <c r="C126" s="62"/>
      <c r="D126" s="62"/>
      <c r="E126" s="62"/>
      <c r="F126" s="3"/>
      <c r="G126" s="3"/>
      <c r="H126" s="3"/>
      <c r="I126" s="2"/>
      <c r="J126" s="2"/>
      <c r="K126" s="2"/>
      <c r="L126" s="3"/>
      <c r="M126" s="3"/>
      <c r="N126" s="3"/>
      <c r="O126" s="3"/>
      <c r="P126" s="3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15.75" customHeight="1" x14ac:dyDescent="0.25">
      <c r="A127" s="2"/>
      <c r="B127" s="17"/>
      <c r="C127" s="6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</row>
    <row r="128" spans="1:43" ht="15" customHeight="1" x14ac:dyDescent="0.25">
      <c r="A128" s="4" t="s">
        <v>70</v>
      </c>
      <c r="B128" s="156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2"/>
      <c r="P128" s="4" t="s">
        <v>71</v>
      </c>
      <c r="Q128" s="158"/>
      <c r="R128" s="157"/>
      <c r="S128" s="157"/>
      <c r="T128" s="157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</row>
    <row r="129" spans="1:43" ht="7.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</row>
    <row r="130" spans="1:43" ht="24" customHeight="1" x14ac:dyDescent="0.25">
      <c r="A130" s="150" t="s">
        <v>72</v>
      </c>
      <c r="B130" s="76"/>
      <c r="C130" s="76"/>
      <c r="D130" s="76"/>
      <c r="E130" s="76"/>
      <c r="F130" s="76"/>
      <c r="G130" s="76"/>
      <c r="H130" s="76"/>
      <c r="I130" s="77"/>
      <c r="J130" s="150" t="s">
        <v>73</v>
      </c>
      <c r="K130" s="76"/>
      <c r="L130" s="76"/>
      <c r="M130" s="76"/>
      <c r="N130" s="76"/>
      <c r="O130" s="76"/>
      <c r="P130" s="77"/>
      <c r="Q130" s="150" t="s">
        <v>74</v>
      </c>
      <c r="R130" s="76"/>
      <c r="S130" s="76"/>
      <c r="T130" s="76"/>
      <c r="U130" s="76"/>
      <c r="V130" s="76"/>
      <c r="W130" s="76"/>
      <c r="X130" s="77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</row>
    <row r="131" spans="1:43" ht="36" customHeight="1" x14ac:dyDescent="0.25">
      <c r="A131" s="154"/>
      <c r="B131" s="96"/>
      <c r="C131" s="96"/>
      <c r="D131" s="96"/>
      <c r="E131" s="96"/>
      <c r="F131" s="96"/>
      <c r="G131" s="96"/>
      <c r="H131" s="96"/>
      <c r="I131" s="97"/>
      <c r="J131" s="155"/>
      <c r="K131" s="76"/>
      <c r="L131" s="76"/>
      <c r="M131" s="76"/>
      <c r="N131" s="76"/>
      <c r="O131" s="76"/>
      <c r="P131" s="77"/>
      <c r="Q131" s="151"/>
      <c r="R131" s="90"/>
      <c r="S131" s="90"/>
      <c r="T131" s="90"/>
      <c r="U131" s="90"/>
      <c r="V131" s="90"/>
      <c r="W131" s="90"/>
      <c r="X131" s="91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</row>
    <row r="132" spans="1:43" ht="36" customHeight="1" x14ac:dyDescent="0.25">
      <c r="A132" s="154"/>
      <c r="B132" s="96"/>
      <c r="C132" s="96"/>
      <c r="D132" s="96"/>
      <c r="E132" s="96"/>
      <c r="F132" s="96"/>
      <c r="G132" s="96"/>
      <c r="H132" s="96"/>
      <c r="I132" s="97"/>
      <c r="J132" s="155"/>
      <c r="K132" s="76"/>
      <c r="L132" s="76"/>
      <c r="M132" s="76"/>
      <c r="N132" s="76"/>
      <c r="O132" s="76"/>
      <c r="P132" s="77"/>
      <c r="Q132" s="152"/>
      <c r="R132" s="80"/>
      <c r="S132" s="80"/>
      <c r="T132" s="80"/>
      <c r="U132" s="80"/>
      <c r="V132" s="80"/>
      <c r="W132" s="80"/>
      <c r="X132" s="153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</row>
    <row r="133" spans="1:43" ht="36" customHeight="1" x14ac:dyDescent="0.25">
      <c r="A133" s="154"/>
      <c r="B133" s="96"/>
      <c r="C133" s="96"/>
      <c r="D133" s="96"/>
      <c r="E133" s="96"/>
      <c r="F133" s="96"/>
      <c r="G133" s="96"/>
      <c r="H133" s="96"/>
      <c r="I133" s="97"/>
      <c r="J133" s="155"/>
      <c r="K133" s="76"/>
      <c r="L133" s="76"/>
      <c r="M133" s="76"/>
      <c r="N133" s="76"/>
      <c r="O133" s="76"/>
      <c r="P133" s="77"/>
      <c r="Q133" s="92"/>
      <c r="R133" s="93"/>
      <c r="S133" s="93"/>
      <c r="T133" s="93"/>
      <c r="U133" s="93"/>
      <c r="V133" s="93"/>
      <c r="W133" s="93"/>
      <c r="X133" s="94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</row>
    <row r="134" spans="1:43" ht="15.75" customHeight="1" x14ac:dyDescent="0.25">
      <c r="A134" s="19"/>
      <c r="B134" s="64"/>
      <c r="C134" s="64"/>
      <c r="D134" s="64"/>
      <c r="E134" s="64"/>
      <c r="F134" s="64"/>
      <c r="G134" s="64"/>
      <c r="H134" s="64"/>
      <c r="I134" s="64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</row>
    <row r="135" spans="1:43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</row>
    <row r="136" spans="1:43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</row>
    <row r="137" spans="1:43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</row>
    <row r="138" spans="1:43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</row>
    <row r="139" spans="1:43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</row>
    <row r="141" spans="1:43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</row>
    <row r="143" spans="1:43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</row>
    <row r="144" spans="1:43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</row>
    <row r="145" spans="1:43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</row>
    <row r="146" spans="1:43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</row>
    <row r="147" spans="1:43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</row>
    <row r="148" spans="1:43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</row>
    <row r="149" spans="1:43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</row>
    <row r="150" spans="1:43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</row>
    <row r="151" spans="1:43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</row>
    <row r="152" spans="1:43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</row>
    <row r="153" spans="1:43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</row>
    <row r="154" spans="1:43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</row>
    <row r="156" spans="1:43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</row>
    <row r="157" spans="1:43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</row>
    <row r="158" spans="1:43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</row>
    <row r="159" spans="1:43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</row>
    <row r="160" spans="1:43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</row>
    <row r="161" spans="1:43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</row>
    <row r="162" spans="1:43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</row>
    <row r="163" spans="1:43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</row>
    <row r="164" spans="1:43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</row>
    <row r="165" spans="1:43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</row>
    <row r="166" spans="1:43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</row>
    <row r="167" spans="1:43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</row>
    <row r="168" spans="1:43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</row>
    <row r="169" spans="1:43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</row>
    <row r="171" spans="1:43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</row>
    <row r="173" spans="1:43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</row>
    <row r="174" spans="1:43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</row>
    <row r="175" spans="1:43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</row>
    <row r="176" spans="1:43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</row>
    <row r="177" spans="1:43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</row>
    <row r="178" spans="1:43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</row>
    <row r="179" spans="1:43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</row>
    <row r="180" spans="1:43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</row>
    <row r="181" spans="1:43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</row>
    <row r="182" spans="1:43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</row>
    <row r="183" spans="1:43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</row>
    <row r="184" spans="1:43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</row>
    <row r="185" spans="1:43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</row>
    <row r="186" spans="1:43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</row>
    <row r="187" spans="1:43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</row>
    <row r="188" spans="1:43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</row>
    <row r="189" spans="1:43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</row>
    <row r="190" spans="1:43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</row>
    <row r="191" spans="1:43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</row>
    <row r="192" spans="1:43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</row>
    <row r="193" spans="1:43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</row>
    <row r="194" spans="1:43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</row>
    <row r="195" spans="1:43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</row>
    <row r="196" spans="1:43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</row>
    <row r="197" spans="1:43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</row>
    <row r="198" spans="1:43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</row>
    <row r="199" spans="1:43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</row>
    <row r="201" spans="1:43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</row>
    <row r="203" spans="1:43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</row>
    <row r="204" spans="1:43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</row>
    <row r="205" spans="1:43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</row>
    <row r="207" spans="1:43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</row>
    <row r="208" spans="1:43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</row>
    <row r="209" spans="1:43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</row>
    <row r="210" spans="1:43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</row>
    <row r="211" spans="1:43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</row>
    <row r="212" spans="1:43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</row>
    <row r="213" spans="1:43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</row>
    <row r="214" spans="1:43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</row>
    <row r="215" spans="1:43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</row>
    <row r="216" spans="1:43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</row>
    <row r="217" spans="1:43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</row>
    <row r="218" spans="1:43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</row>
    <row r="219" spans="1:43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</row>
    <row r="220" spans="1:43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</row>
    <row r="221" spans="1:43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</row>
    <row r="222" spans="1:43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</row>
    <row r="223" spans="1:43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</row>
    <row r="224" spans="1:43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</row>
    <row r="225" spans="1:43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</row>
    <row r="226" spans="1:43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</row>
    <row r="228" spans="1:43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</row>
    <row r="230" spans="1:43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</row>
    <row r="232" spans="1:43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</row>
    <row r="233" spans="1:43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</row>
    <row r="234" spans="1:43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</row>
    <row r="235" spans="1:43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</row>
    <row r="236" spans="1:43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</row>
    <row r="237" spans="1:43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</row>
    <row r="238" spans="1:43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</row>
    <row r="239" spans="1:43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</row>
    <row r="240" spans="1:43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</row>
    <row r="241" spans="1:43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</row>
    <row r="242" spans="1:43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</row>
    <row r="243" spans="1:43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</row>
    <row r="244" spans="1:43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</row>
    <row r="245" spans="1:43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</row>
    <row r="246" spans="1:43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</row>
    <row r="247" spans="1:43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</row>
    <row r="248" spans="1:43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</row>
    <row r="249" spans="1:43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</row>
    <row r="250" spans="1:43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</row>
    <row r="251" spans="1:43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</row>
    <row r="252" spans="1:43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</row>
    <row r="253" spans="1:43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</row>
    <row r="254" spans="1:43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</row>
    <row r="255" spans="1:43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</row>
    <row r="256" spans="1:43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</row>
    <row r="257" spans="1:43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</row>
    <row r="258" spans="1:43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</row>
    <row r="260" spans="1:43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</row>
    <row r="262" spans="1:43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</row>
    <row r="263" spans="1:43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</row>
    <row r="264" spans="1:43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</row>
    <row r="265" spans="1:43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</row>
    <row r="266" spans="1:43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</row>
    <row r="267" spans="1:43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</row>
    <row r="268" spans="1:43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</row>
    <row r="269" spans="1:43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</row>
    <row r="270" spans="1:43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</row>
    <row r="271" spans="1:43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</row>
    <row r="272" spans="1:43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</row>
    <row r="273" spans="1:43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</row>
    <row r="274" spans="1:43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</row>
    <row r="276" spans="1:43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</row>
    <row r="277" spans="1:43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</row>
    <row r="278" spans="1:43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</row>
    <row r="279" spans="1:43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</row>
    <row r="280" spans="1:43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</row>
    <row r="281" spans="1:43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</row>
    <row r="282" spans="1:43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</row>
    <row r="283" spans="1:43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</row>
    <row r="284" spans="1:43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</row>
    <row r="285" spans="1:43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</row>
    <row r="286" spans="1:43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</row>
    <row r="287" spans="1:43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</row>
    <row r="288" spans="1:43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</row>
    <row r="290" spans="1:43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</row>
    <row r="292" spans="1:43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</row>
    <row r="293" spans="1:43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</row>
    <row r="294" spans="1:43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</row>
    <row r="295" spans="1:43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</row>
    <row r="296" spans="1:43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</row>
    <row r="297" spans="1:43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</row>
    <row r="298" spans="1:43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</row>
    <row r="299" spans="1:43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</row>
    <row r="300" spans="1:43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</row>
    <row r="301" spans="1:43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</row>
    <row r="302" spans="1:43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</row>
    <row r="303" spans="1:43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</row>
    <row r="304" spans="1:43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</row>
    <row r="305" spans="1:43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</row>
    <row r="306" spans="1:43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</row>
    <row r="307" spans="1:43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</row>
    <row r="308" spans="1:43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</row>
    <row r="309" spans="1:43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</row>
    <row r="310" spans="1:43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</row>
    <row r="311" spans="1:43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</row>
    <row r="312" spans="1:43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</row>
    <row r="313" spans="1:43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</row>
    <row r="314" spans="1:43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</row>
    <row r="315" spans="1:43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</row>
    <row r="316" spans="1:43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</row>
    <row r="317" spans="1:43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</row>
    <row r="318" spans="1:43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</row>
    <row r="320" spans="1:43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pans="1:43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</row>
    <row r="322" spans="1:43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</row>
    <row r="323" spans="1:43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</row>
    <row r="324" spans="1:43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</row>
    <row r="325" spans="1:43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</row>
    <row r="326" spans="1:43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</row>
    <row r="327" spans="1:43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</row>
    <row r="328" spans="1:43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</row>
    <row r="329" spans="1:43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</row>
    <row r="330" spans="1:43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</row>
    <row r="331" spans="1:43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</row>
    <row r="332" spans="1:43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</row>
    <row r="333" spans="1:43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</row>
    <row r="334" spans="1:43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</row>
    <row r="335" spans="1:43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</row>
    <row r="336" spans="1:43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</row>
    <row r="337" spans="1:43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</row>
    <row r="338" spans="1:43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</row>
    <row r="339" spans="1:43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</row>
    <row r="340" spans="1:43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</row>
    <row r="341" spans="1:43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</row>
    <row r="342" spans="1:43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</row>
    <row r="343" spans="1:43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</row>
    <row r="344" spans="1:43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</row>
    <row r="345" spans="1:43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</row>
    <row r="346" spans="1:43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</row>
    <row r="347" spans="1:43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</row>
    <row r="348" spans="1:43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</row>
    <row r="350" spans="1:43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</row>
    <row r="352" spans="1:43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</row>
    <row r="353" spans="1:43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</row>
    <row r="354" spans="1:43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</row>
    <row r="355" spans="1:43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</row>
    <row r="356" spans="1:43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</row>
    <row r="357" spans="1:43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</row>
    <row r="358" spans="1:43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</row>
    <row r="359" spans="1:43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</row>
    <row r="360" spans="1:43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</row>
    <row r="361" spans="1:43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</row>
    <row r="362" spans="1:43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</row>
    <row r="363" spans="1:43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</row>
    <row r="364" spans="1:43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</row>
    <row r="365" spans="1:43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</row>
    <row r="366" spans="1:43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</row>
    <row r="367" spans="1:43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</row>
    <row r="368" spans="1:43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</row>
    <row r="369" spans="1:43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</row>
    <row r="370" spans="1:43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</row>
    <row r="371" spans="1:43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</row>
    <row r="372" spans="1:43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</row>
    <row r="373" spans="1:43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</row>
    <row r="374" spans="1:43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</row>
    <row r="375" spans="1:43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</row>
    <row r="376" spans="1:43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</row>
    <row r="377" spans="1:43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</row>
    <row r="378" spans="1:43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</row>
    <row r="379" spans="1:43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</row>
    <row r="380" spans="1:43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</row>
    <row r="381" spans="1:43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</row>
    <row r="382" spans="1:43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</row>
    <row r="383" spans="1:43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</row>
    <row r="384" spans="1:43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</row>
    <row r="385" spans="1:43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</row>
    <row r="386" spans="1:43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</row>
    <row r="387" spans="1:43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</row>
    <row r="388" spans="1:43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</row>
    <row r="389" spans="1:43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</row>
    <row r="390" spans="1:43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</row>
    <row r="391" spans="1:43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</row>
    <row r="392" spans="1:43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</row>
    <row r="393" spans="1:43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</row>
    <row r="394" spans="1:43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</row>
    <row r="395" spans="1:43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</row>
    <row r="396" spans="1:43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</row>
    <row r="397" spans="1:43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</row>
    <row r="398" spans="1:43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</row>
    <row r="399" spans="1:43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</row>
    <row r="400" spans="1:43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</row>
    <row r="401" spans="1:43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</row>
    <row r="402" spans="1:43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</row>
    <row r="403" spans="1:43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</row>
    <row r="404" spans="1:43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</row>
    <row r="405" spans="1:43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</row>
    <row r="406" spans="1:43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</row>
    <row r="407" spans="1:43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</row>
    <row r="408" spans="1:43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</row>
    <row r="409" spans="1:43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</row>
    <row r="410" spans="1:43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</row>
    <row r="411" spans="1:43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</row>
    <row r="412" spans="1:43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</row>
    <row r="413" spans="1:43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</row>
    <row r="414" spans="1:43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</row>
    <row r="415" spans="1:43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</row>
    <row r="416" spans="1:43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</row>
    <row r="417" spans="1:43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</row>
    <row r="418" spans="1:43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</row>
    <row r="419" spans="1:43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</row>
    <row r="420" spans="1:43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</row>
    <row r="421" spans="1:43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</row>
    <row r="422" spans="1:43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</row>
    <row r="423" spans="1:43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</row>
    <row r="424" spans="1:43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</row>
    <row r="425" spans="1:43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</row>
    <row r="426" spans="1:43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</row>
    <row r="427" spans="1:43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</row>
    <row r="428" spans="1:43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</row>
    <row r="429" spans="1:43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</row>
    <row r="430" spans="1:43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</row>
    <row r="431" spans="1:43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</row>
    <row r="432" spans="1:43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</row>
    <row r="433" spans="1:43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</row>
    <row r="434" spans="1:43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</row>
    <row r="435" spans="1:43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</row>
    <row r="436" spans="1:43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</row>
    <row r="437" spans="1:43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</row>
    <row r="438" spans="1:43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</row>
    <row r="439" spans="1:43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</row>
    <row r="440" spans="1:43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</row>
    <row r="441" spans="1:43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</row>
    <row r="442" spans="1:43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</row>
    <row r="443" spans="1:43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</row>
    <row r="444" spans="1:43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</row>
    <row r="445" spans="1:43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</row>
    <row r="446" spans="1:43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</row>
    <row r="447" spans="1:43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</row>
    <row r="448" spans="1:43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</row>
    <row r="449" spans="1:43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</row>
    <row r="450" spans="1:43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</row>
    <row r="451" spans="1:43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</row>
    <row r="452" spans="1:43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</row>
    <row r="453" spans="1:43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</row>
    <row r="454" spans="1:43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</row>
    <row r="455" spans="1:43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</row>
    <row r="456" spans="1:43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</row>
    <row r="457" spans="1:43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</row>
    <row r="458" spans="1:43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</row>
    <row r="459" spans="1:43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</row>
    <row r="460" spans="1:43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</row>
    <row r="461" spans="1:43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</row>
    <row r="462" spans="1:43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</row>
    <row r="463" spans="1:43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</row>
    <row r="464" spans="1:43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</row>
    <row r="465" spans="1:43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</row>
    <row r="466" spans="1:43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</row>
    <row r="467" spans="1:43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</row>
    <row r="468" spans="1:43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</row>
    <row r="469" spans="1:43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</row>
    <row r="470" spans="1:43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</row>
    <row r="471" spans="1:43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</row>
    <row r="472" spans="1:43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</row>
    <row r="473" spans="1:43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</row>
    <row r="474" spans="1:43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</row>
    <row r="475" spans="1:43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</row>
    <row r="476" spans="1:43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</row>
    <row r="477" spans="1:43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</row>
    <row r="478" spans="1:43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</row>
    <row r="479" spans="1:43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</row>
    <row r="480" spans="1:43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</row>
    <row r="481" spans="1:43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</row>
    <row r="482" spans="1:43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</row>
    <row r="483" spans="1:43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</row>
    <row r="484" spans="1:43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</row>
    <row r="485" spans="1:43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</row>
    <row r="486" spans="1:43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</row>
    <row r="487" spans="1:43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</row>
    <row r="488" spans="1:43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</row>
    <row r="489" spans="1:43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</row>
    <row r="490" spans="1:43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</row>
    <row r="491" spans="1:43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</row>
    <row r="492" spans="1:43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</row>
    <row r="493" spans="1:43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</row>
    <row r="494" spans="1:43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</row>
    <row r="495" spans="1:43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</row>
    <row r="496" spans="1:43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</row>
    <row r="497" spans="1:43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</row>
    <row r="498" spans="1:43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</row>
    <row r="499" spans="1:43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</row>
    <row r="500" spans="1:43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</row>
    <row r="501" spans="1:43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</row>
    <row r="502" spans="1:43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</row>
    <row r="503" spans="1:43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</row>
    <row r="504" spans="1:43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</row>
    <row r="505" spans="1:43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</row>
    <row r="506" spans="1:43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</row>
    <row r="507" spans="1:43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</row>
    <row r="508" spans="1:43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</row>
    <row r="509" spans="1:43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</row>
    <row r="510" spans="1:43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</row>
    <row r="511" spans="1:43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</row>
    <row r="512" spans="1:43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</row>
    <row r="513" spans="1:43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</row>
    <row r="514" spans="1:43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</row>
    <row r="515" spans="1:43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</row>
    <row r="516" spans="1:43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</row>
    <row r="517" spans="1:43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</row>
    <row r="518" spans="1:43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</row>
    <row r="519" spans="1:43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</row>
    <row r="520" spans="1:43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</row>
    <row r="521" spans="1:43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</row>
    <row r="522" spans="1:43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</row>
    <row r="523" spans="1:43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</row>
    <row r="524" spans="1:43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</row>
    <row r="525" spans="1:43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</row>
    <row r="526" spans="1:43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</row>
    <row r="527" spans="1:43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</row>
    <row r="528" spans="1:43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</row>
    <row r="529" spans="1:43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</row>
    <row r="530" spans="1:43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</row>
    <row r="531" spans="1:43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</row>
    <row r="532" spans="1:43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</row>
    <row r="533" spans="1:43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</row>
    <row r="534" spans="1:43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</row>
    <row r="535" spans="1:43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</row>
    <row r="536" spans="1:43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</row>
    <row r="537" spans="1:43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</row>
    <row r="538" spans="1:43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</row>
    <row r="539" spans="1:43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</row>
    <row r="540" spans="1:43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</row>
    <row r="541" spans="1:43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</row>
    <row r="542" spans="1:43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</row>
    <row r="543" spans="1:43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</row>
    <row r="544" spans="1:43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</row>
    <row r="545" spans="1:43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</row>
    <row r="546" spans="1:43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</row>
    <row r="547" spans="1:43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</row>
    <row r="548" spans="1:43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</row>
    <row r="549" spans="1:43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</row>
    <row r="550" spans="1:43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</row>
    <row r="551" spans="1:43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</row>
    <row r="552" spans="1:43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</row>
    <row r="553" spans="1:43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</row>
    <row r="554" spans="1:43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</row>
    <row r="555" spans="1:43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</row>
    <row r="556" spans="1:43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</row>
    <row r="557" spans="1:43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</row>
    <row r="558" spans="1:43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</row>
    <row r="559" spans="1:43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</row>
    <row r="560" spans="1:43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</row>
    <row r="561" spans="1:43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</row>
    <row r="562" spans="1:43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</row>
    <row r="563" spans="1:43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</row>
    <row r="564" spans="1:43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</row>
    <row r="565" spans="1:43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</row>
    <row r="566" spans="1:43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</row>
    <row r="567" spans="1:43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</row>
    <row r="568" spans="1:43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</row>
    <row r="569" spans="1:43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</row>
    <row r="570" spans="1:43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</row>
    <row r="571" spans="1:43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</row>
    <row r="572" spans="1:43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</row>
    <row r="573" spans="1:43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</row>
    <row r="574" spans="1:43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</row>
    <row r="575" spans="1:43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</row>
    <row r="576" spans="1:43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</row>
    <row r="577" spans="1:43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</row>
    <row r="578" spans="1:43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</row>
    <row r="579" spans="1:43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</row>
    <row r="580" spans="1:43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</row>
    <row r="581" spans="1:43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</row>
    <row r="582" spans="1:43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</row>
    <row r="583" spans="1:43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</row>
    <row r="584" spans="1:43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</row>
    <row r="585" spans="1:43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</row>
    <row r="586" spans="1:43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</row>
    <row r="587" spans="1:43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</row>
    <row r="588" spans="1:43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</row>
    <row r="589" spans="1:43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</row>
    <row r="590" spans="1:43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</row>
    <row r="591" spans="1:43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</row>
    <row r="592" spans="1:43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</row>
    <row r="593" spans="1:43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</row>
    <row r="594" spans="1:43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</row>
    <row r="595" spans="1:43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</row>
    <row r="596" spans="1:43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</row>
    <row r="597" spans="1:43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</row>
    <row r="598" spans="1:43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</row>
    <row r="599" spans="1:43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</row>
    <row r="600" spans="1:43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</row>
    <row r="601" spans="1:43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</row>
    <row r="602" spans="1:43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</row>
    <row r="603" spans="1:43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</row>
    <row r="604" spans="1:43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</row>
    <row r="605" spans="1:43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</row>
    <row r="606" spans="1:43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</row>
    <row r="607" spans="1:43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</row>
    <row r="608" spans="1:43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</row>
    <row r="609" spans="1:43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</row>
    <row r="610" spans="1:43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</row>
    <row r="611" spans="1:43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</row>
    <row r="612" spans="1:43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</row>
    <row r="613" spans="1:43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</row>
    <row r="614" spans="1:43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</row>
    <row r="615" spans="1:43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</row>
    <row r="616" spans="1:43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</row>
    <row r="617" spans="1:43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</row>
    <row r="618" spans="1:43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</row>
    <row r="619" spans="1:43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</row>
    <row r="620" spans="1:43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</row>
    <row r="621" spans="1:43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</row>
    <row r="622" spans="1:43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</row>
    <row r="623" spans="1:43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</row>
    <row r="624" spans="1:43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</row>
    <row r="625" spans="1:43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</row>
    <row r="626" spans="1:43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</row>
    <row r="627" spans="1:43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</row>
    <row r="628" spans="1:43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</row>
    <row r="629" spans="1:43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</row>
    <row r="630" spans="1:43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</row>
    <row r="631" spans="1:43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</row>
    <row r="632" spans="1:43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</row>
    <row r="633" spans="1:43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</row>
    <row r="634" spans="1:43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</row>
    <row r="635" spans="1:43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</row>
    <row r="636" spans="1:43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</row>
    <row r="637" spans="1:43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</row>
    <row r="638" spans="1:43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</row>
    <row r="639" spans="1:43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</row>
    <row r="640" spans="1:43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</row>
    <row r="641" spans="1:43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</row>
    <row r="642" spans="1:43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</row>
    <row r="643" spans="1:43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</row>
    <row r="644" spans="1:43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</row>
    <row r="645" spans="1:43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</row>
    <row r="646" spans="1:43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</row>
    <row r="647" spans="1:43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</row>
    <row r="648" spans="1:43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</row>
    <row r="649" spans="1:43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</row>
    <row r="650" spans="1:43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</row>
    <row r="651" spans="1:43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</row>
    <row r="652" spans="1:43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</row>
    <row r="653" spans="1:43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</row>
    <row r="654" spans="1:43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</row>
    <row r="655" spans="1:43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</row>
    <row r="656" spans="1:43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</row>
    <row r="657" spans="1:43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</row>
    <row r="658" spans="1:43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</row>
    <row r="659" spans="1:43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</row>
    <row r="660" spans="1:43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</row>
    <row r="661" spans="1:43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</row>
    <row r="662" spans="1:43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</row>
    <row r="663" spans="1:43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</row>
    <row r="664" spans="1:43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</row>
    <row r="665" spans="1:43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</row>
    <row r="666" spans="1:43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</row>
    <row r="667" spans="1:43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</row>
    <row r="668" spans="1:43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</row>
    <row r="669" spans="1:43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</row>
    <row r="670" spans="1:43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</row>
    <row r="671" spans="1:43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</row>
    <row r="672" spans="1:43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</row>
    <row r="673" spans="1:43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</row>
    <row r="674" spans="1:43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</row>
    <row r="675" spans="1:43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</row>
    <row r="676" spans="1:43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</row>
    <row r="677" spans="1:43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</row>
    <row r="678" spans="1:43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</row>
    <row r="679" spans="1:43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</row>
    <row r="680" spans="1:43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</row>
    <row r="681" spans="1:43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</row>
    <row r="682" spans="1:43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</row>
    <row r="683" spans="1:43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</row>
    <row r="684" spans="1:43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</row>
    <row r="685" spans="1:43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</row>
    <row r="686" spans="1:43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</row>
    <row r="687" spans="1:43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</row>
    <row r="688" spans="1:43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</row>
    <row r="689" spans="1:43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</row>
    <row r="690" spans="1:43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</row>
    <row r="691" spans="1:43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</row>
    <row r="692" spans="1:43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</row>
    <row r="693" spans="1:43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</row>
    <row r="694" spans="1:43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</row>
    <row r="695" spans="1:43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</row>
    <row r="696" spans="1:43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</row>
    <row r="697" spans="1:43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</row>
    <row r="698" spans="1:43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</row>
    <row r="699" spans="1:43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</row>
    <row r="700" spans="1:43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</row>
    <row r="701" spans="1:43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</row>
    <row r="702" spans="1:43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</row>
    <row r="703" spans="1:43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</row>
    <row r="704" spans="1:43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</row>
    <row r="705" spans="1:43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</row>
    <row r="706" spans="1:43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</row>
    <row r="707" spans="1:43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</row>
    <row r="708" spans="1:43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</row>
    <row r="709" spans="1:43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</row>
    <row r="710" spans="1:43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</row>
    <row r="711" spans="1:43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</row>
    <row r="712" spans="1:43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</row>
    <row r="713" spans="1:43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</row>
    <row r="714" spans="1:43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</row>
    <row r="715" spans="1:43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</row>
    <row r="716" spans="1:43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</row>
    <row r="717" spans="1:43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</row>
    <row r="718" spans="1:43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</row>
    <row r="719" spans="1:43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</row>
    <row r="720" spans="1:43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</row>
    <row r="721" spans="1:43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</row>
    <row r="722" spans="1:43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</row>
    <row r="723" spans="1:43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</row>
    <row r="724" spans="1:43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</row>
    <row r="725" spans="1:43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</row>
    <row r="726" spans="1:43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</row>
    <row r="727" spans="1:43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</row>
    <row r="728" spans="1:43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</row>
    <row r="729" spans="1:43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</row>
    <row r="730" spans="1:43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</row>
    <row r="731" spans="1:43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</row>
    <row r="732" spans="1:43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</row>
    <row r="733" spans="1:43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</row>
    <row r="734" spans="1:43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</row>
    <row r="735" spans="1:43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</row>
    <row r="736" spans="1:43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</row>
    <row r="737" spans="1:43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</row>
    <row r="738" spans="1:43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</row>
    <row r="739" spans="1:43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</row>
    <row r="740" spans="1:43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</row>
    <row r="741" spans="1:43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</row>
    <row r="742" spans="1:43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</row>
    <row r="743" spans="1:43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</row>
    <row r="744" spans="1:43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</row>
    <row r="745" spans="1:43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</row>
    <row r="746" spans="1:43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</row>
    <row r="747" spans="1:43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</row>
    <row r="748" spans="1:43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</row>
    <row r="749" spans="1:43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</row>
    <row r="750" spans="1:43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</row>
    <row r="751" spans="1:43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</row>
    <row r="752" spans="1:43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</row>
    <row r="753" spans="1:43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</row>
    <row r="754" spans="1:43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</row>
    <row r="755" spans="1:43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</row>
    <row r="756" spans="1:43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</row>
    <row r="757" spans="1:43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</row>
    <row r="758" spans="1:43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</row>
    <row r="759" spans="1:43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</row>
    <row r="760" spans="1:43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</row>
    <row r="761" spans="1:43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</row>
    <row r="762" spans="1:43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</row>
    <row r="763" spans="1:43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</row>
    <row r="764" spans="1:43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</row>
    <row r="765" spans="1:43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</row>
    <row r="766" spans="1:43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</row>
    <row r="767" spans="1:43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</row>
    <row r="768" spans="1:43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</row>
    <row r="769" spans="1:43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</row>
    <row r="770" spans="1:43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</row>
    <row r="771" spans="1:43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</row>
    <row r="772" spans="1:43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</row>
    <row r="773" spans="1:43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</row>
    <row r="774" spans="1:43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</row>
    <row r="775" spans="1:43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</row>
    <row r="776" spans="1:43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</row>
    <row r="777" spans="1:43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</row>
    <row r="778" spans="1:43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</row>
    <row r="779" spans="1:43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</row>
    <row r="780" spans="1:43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</row>
    <row r="781" spans="1:43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</row>
    <row r="782" spans="1:43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</row>
    <row r="783" spans="1:43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</row>
    <row r="784" spans="1:43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</row>
    <row r="785" spans="1:43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</row>
    <row r="786" spans="1:43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</row>
    <row r="787" spans="1:43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</row>
    <row r="788" spans="1:43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</row>
    <row r="789" spans="1:43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</row>
    <row r="790" spans="1:43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</row>
    <row r="791" spans="1:43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</row>
    <row r="792" spans="1:43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</row>
    <row r="793" spans="1:43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</row>
    <row r="794" spans="1:43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</row>
    <row r="795" spans="1:43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</row>
    <row r="796" spans="1:43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</row>
    <row r="797" spans="1:43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</row>
    <row r="798" spans="1:43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</row>
    <row r="799" spans="1:43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</row>
    <row r="800" spans="1:43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</row>
    <row r="801" spans="1:43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</row>
    <row r="802" spans="1:43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</row>
    <row r="803" spans="1:43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</row>
    <row r="804" spans="1:43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</row>
    <row r="805" spans="1:43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</row>
    <row r="806" spans="1:43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</row>
    <row r="807" spans="1:43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</row>
    <row r="808" spans="1:43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</row>
    <row r="809" spans="1:43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</row>
    <row r="810" spans="1:43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</row>
    <row r="811" spans="1:43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</row>
    <row r="812" spans="1:43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</row>
    <row r="813" spans="1:43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</row>
    <row r="814" spans="1:43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</row>
    <row r="815" spans="1:43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</row>
    <row r="816" spans="1:43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</row>
    <row r="817" spans="1:43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</row>
    <row r="818" spans="1:43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</row>
    <row r="819" spans="1:43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</row>
    <row r="820" spans="1:43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</row>
    <row r="821" spans="1:43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</row>
    <row r="822" spans="1:43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</row>
    <row r="823" spans="1:43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</row>
    <row r="824" spans="1:43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</row>
    <row r="825" spans="1:43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</row>
    <row r="826" spans="1:43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</row>
    <row r="827" spans="1:43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</row>
    <row r="828" spans="1:43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</row>
    <row r="829" spans="1:43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</row>
    <row r="830" spans="1:43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</row>
    <row r="831" spans="1:43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</row>
    <row r="832" spans="1:43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</row>
    <row r="833" spans="1:43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</row>
    <row r="834" spans="1:43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</row>
    <row r="835" spans="1:43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</row>
    <row r="836" spans="1:43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</row>
    <row r="837" spans="1:43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</row>
    <row r="838" spans="1:43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</row>
    <row r="839" spans="1:43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</row>
    <row r="840" spans="1:43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</row>
    <row r="841" spans="1:43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</row>
    <row r="842" spans="1:43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</row>
    <row r="843" spans="1:43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</row>
    <row r="844" spans="1:43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</row>
    <row r="845" spans="1:43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</row>
    <row r="846" spans="1:43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</row>
    <row r="847" spans="1:43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</row>
    <row r="848" spans="1:43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</row>
    <row r="849" spans="1:43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</row>
    <row r="850" spans="1:43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</row>
    <row r="851" spans="1:43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</row>
    <row r="852" spans="1:43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</row>
    <row r="853" spans="1:43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</row>
    <row r="854" spans="1:43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</row>
    <row r="855" spans="1:43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</row>
    <row r="856" spans="1:43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</row>
    <row r="857" spans="1:43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</row>
    <row r="858" spans="1:43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</row>
    <row r="859" spans="1:43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</row>
    <row r="860" spans="1:43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</row>
    <row r="861" spans="1:43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</row>
    <row r="862" spans="1:43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</row>
    <row r="863" spans="1:43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</row>
    <row r="864" spans="1:43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</row>
    <row r="865" spans="1:43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</row>
    <row r="866" spans="1:43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</row>
    <row r="867" spans="1:43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</row>
    <row r="868" spans="1:43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</row>
    <row r="869" spans="1:43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</row>
    <row r="870" spans="1:43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</row>
    <row r="871" spans="1:43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</row>
    <row r="872" spans="1:43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</row>
    <row r="873" spans="1:43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</row>
    <row r="874" spans="1:43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</row>
    <row r="875" spans="1:43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</row>
    <row r="876" spans="1:43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</row>
    <row r="877" spans="1:43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</row>
    <row r="878" spans="1:43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</row>
    <row r="879" spans="1:43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</row>
    <row r="880" spans="1:43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</row>
    <row r="881" spans="1:43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</row>
    <row r="882" spans="1:43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</row>
    <row r="883" spans="1:43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</row>
    <row r="884" spans="1:43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</row>
    <row r="885" spans="1:43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</row>
    <row r="886" spans="1:43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</row>
    <row r="887" spans="1:43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</row>
    <row r="888" spans="1:43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</row>
    <row r="889" spans="1:43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</row>
    <row r="890" spans="1:43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</row>
    <row r="891" spans="1:43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</row>
    <row r="892" spans="1:43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</row>
    <row r="893" spans="1:43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</row>
    <row r="894" spans="1:43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</row>
    <row r="895" spans="1:43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</row>
    <row r="896" spans="1:43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</row>
    <row r="897" spans="1:43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</row>
    <row r="898" spans="1:43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</row>
    <row r="899" spans="1:43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</row>
    <row r="900" spans="1:43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</row>
    <row r="901" spans="1:43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</row>
    <row r="902" spans="1:43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</row>
    <row r="903" spans="1:43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</row>
    <row r="904" spans="1:43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</row>
    <row r="905" spans="1:43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</row>
    <row r="906" spans="1:43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</row>
    <row r="907" spans="1:43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</row>
    <row r="908" spans="1:43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</row>
    <row r="909" spans="1:43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</row>
    <row r="910" spans="1:43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</row>
    <row r="911" spans="1:43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</row>
    <row r="912" spans="1:43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</row>
    <row r="913" spans="1:43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</row>
    <row r="914" spans="1:43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</row>
    <row r="915" spans="1:43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</row>
    <row r="916" spans="1:43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</row>
    <row r="917" spans="1:43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</row>
    <row r="918" spans="1:43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</row>
    <row r="919" spans="1:43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</row>
    <row r="920" spans="1:43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</row>
    <row r="921" spans="1:43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</row>
    <row r="922" spans="1:43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</row>
    <row r="923" spans="1:43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</row>
    <row r="924" spans="1:43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</row>
    <row r="925" spans="1:43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</row>
    <row r="926" spans="1:43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</row>
    <row r="927" spans="1:43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</row>
    <row r="928" spans="1:43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</row>
    <row r="929" spans="1:43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</row>
    <row r="930" spans="1:43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</row>
    <row r="931" spans="1:43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</row>
    <row r="932" spans="1:43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</row>
    <row r="933" spans="1:43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</row>
    <row r="934" spans="1:43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</row>
    <row r="935" spans="1:43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</row>
    <row r="936" spans="1:43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</row>
    <row r="937" spans="1:43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</row>
    <row r="938" spans="1:43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</row>
    <row r="939" spans="1:43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</row>
    <row r="940" spans="1:43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</row>
    <row r="941" spans="1:43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</row>
    <row r="942" spans="1:43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</row>
    <row r="943" spans="1:43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</row>
    <row r="944" spans="1:43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</row>
    <row r="945" spans="1:43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</row>
    <row r="946" spans="1:43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</row>
    <row r="947" spans="1:43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</row>
    <row r="948" spans="1:43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</row>
    <row r="949" spans="1:43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</row>
    <row r="950" spans="1:43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</row>
    <row r="951" spans="1:43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</row>
    <row r="952" spans="1:43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</row>
    <row r="953" spans="1:43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</row>
    <row r="954" spans="1:43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</row>
    <row r="955" spans="1:43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</row>
    <row r="956" spans="1:43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</row>
    <row r="957" spans="1:43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</row>
    <row r="958" spans="1:43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</row>
    <row r="959" spans="1:43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</row>
    <row r="960" spans="1:43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</row>
    <row r="961" spans="1:43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</row>
    <row r="962" spans="1:43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</row>
    <row r="963" spans="1:43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</row>
    <row r="964" spans="1:43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</row>
    <row r="965" spans="1:43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</row>
    <row r="966" spans="1:43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</row>
    <row r="967" spans="1:43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</row>
    <row r="968" spans="1:43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</row>
    <row r="969" spans="1:43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</row>
    <row r="970" spans="1:43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</row>
    <row r="971" spans="1:43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</row>
    <row r="972" spans="1:43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</row>
    <row r="973" spans="1:43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</row>
    <row r="974" spans="1:43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</row>
    <row r="975" spans="1:43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</row>
    <row r="976" spans="1:43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</row>
    <row r="977" spans="1:43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</row>
    <row r="978" spans="1:43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</row>
    <row r="979" spans="1:43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</row>
    <row r="980" spans="1:43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</row>
    <row r="981" spans="1:43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</row>
    <row r="982" spans="1:43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</row>
    <row r="983" spans="1:43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</row>
    <row r="984" spans="1:43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</row>
    <row r="985" spans="1:43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</row>
    <row r="986" spans="1:43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</row>
    <row r="987" spans="1:43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</row>
    <row r="988" spans="1:43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</row>
    <row r="989" spans="1:43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</row>
    <row r="990" spans="1:43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</row>
    <row r="991" spans="1:43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</row>
    <row r="992" spans="1:43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</row>
    <row r="993" spans="1:43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</row>
    <row r="994" spans="1:43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</row>
    <row r="995" spans="1:43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</row>
    <row r="996" spans="1:43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</row>
    <row r="997" spans="1:43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</row>
    <row r="998" spans="1:43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</row>
    <row r="999" spans="1:43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</row>
    <row r="1000" spans="1:43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</row>
  </sheetData>
  <sheetProtection algorithmName="SHA-512" hashValue="scAYeyAhnEWcj+nm/i5Ez8bsckNtJkSef6Ufx/uDq2JSJvX7el3HYaB33V/0wUCAWvh9Z8rmaGxaFkTGmU/MQQ==" saltValue="9eIbRJsOKb9aGj8L89hVpg==" spinCount="100000" sheet="1" formatRows="0" selectLockedCells="1"/>
  <mergeCells count="237">
    <mergeCell ref="G124:H124"/>
    <mergeCell ref="Q130:X130"/>
    <mergeCell ref="Q131:X133"/>
    <mergeCell ref="A132:I132"/>
    <mergeCell ref="J132:P132"/>
    <mergeCell ref="A133:I133"/>
    <mergeCell ref="J133:P133"/>
    <mergeCell ref="G125:H125"/>
    <mergeCell ref="B128:N128"/>
    <mergeCell ref="Q128:T128"/>
    <mergeCell ref="A130:I130"/>
    <mergeCell ref="J130:P130"/>
    <mergeCell ref="A131:I131"/>
    <mergeCell ref="J131:P131"/>
    <mergeCell ref="A118:E118"/>
    <mergeCell ref="F118:J118"/>
    <mergeCell ref="K118:AC118"/>
    <mergeCell ref="A119:E119"/>
    <mergeCell ref="F119:J119"/>
    <mergeCell ref="R119:T119"/>
    <mergeCell ref="Y119:Z119"/>
    <mergeCell ref="AD119:AE119"/>
    <mergeCell ref="G123:H123"/>
    <mergeCell ref="AF107:AQ107"/>
    <mergeCell ref="AF108:AQ108"/>
    <mergeCell ref="A110:R110"/>
    <mergeCell ref="V110:Z110"/>
    <mergeCell ref="V112:X112"/>
    <mergeCell ref="Y112:Z112"/>
    <mergeCell ref="AF112:AH112"/>
    <mergeCell ref="A112:R112"/>
    <mergeCell ref="A114:R114"/>
    <mergeCell ref="V114:X114"/>
    <mergeCell ref="Y114:Z114"/>
    <mergeCell ref="A89:J89"/>
    <mergeCell ref="K89:Q89"/>
    <mergeCell ref="R89:S89"/>
    <mergeCell ref="T89:U89"/>
    <mergeCell ref="W89:Z89"/>
    <mergeCell ref="AB89:AC89"/>
    <mergeCell ref="AD89:AE89"/>
    <mergeCell ref="A90:J90"/>
    <mergeCell ref="K90:Q90"/>
    <mergeCell ref="R90:S90"/>
    <mergeCell ref="T90:U90"/>
    <mergeCell ref="W90:Z90"/>
    <mergeCell ref="AB90:AC90"/>
    <mergeCell ref="AD90:AE90"/>
    <mergeCell ref="A87:J87"/>
    <mergeCell ref="K87:Q87"/>
    <mergeCell ref="R87:S87"/>
    <mergeCell ref="T87:U87"/>
    <mergeCell ref="W87:Z87"/>
    <mergeCell ref="AB87:AC87"/>
    <mergeCell ref="AD87:AE87"/>
    <mergeCell ref="A88:J88"/>
    <mergeCell ref="K88:Q88"/>
    <mergeCell ref="R88:S88"/>
    <mergeCell ref="T88:U88"/>
    <mergeCell ref="W88:Z88"/>
    <mergeCell ref="AB88:AC88"/>
    <mergeCell ref="AD88:AE88"/>
    <mergeCell ref="A85:J85"/>
    <mergeCell ref="K85:Q85"/>
    <mergeCell ref="R85:S85"/>
    <mergeCell ref="T85:U85"/>
    <mergeCell ref="W85:Z85"/>
    <mergeCell ref="AB85:AC85"/>
    <mergeCell ref="AD85:AE85"/>
    <mergeCell ref="A86:J86"/>
    <mergeCell ref="K86:Q86"/>
    <mergeCell ref="R86:S86"/>
    <mergeCell ref="T86:U86"/>
    <mergeCell ref="W86:Z86"/>
    <mergeCell ref="AB86:AC86"/>
    <mergeCell ref="AD86:AE86"/>
    <mergeCell ref="A83:J83"/>
    <mergeCell ref="K83:Q83"/>
    <mergeCell ref="R83:S83"/>
    <mergeCell ref="T83:U83"/>
    <mergeCell ref="W83:Z83"/>
    <mergeCell ref="AB83:AC83"/>
    <mergeCell ref="AD83:AE83"/>
    <mergeCell ref="A84:J84"/>
    <mergeCell ref="K84:Q84"/>
    <mergeCell ref="R84:S84"/>
    <mergeCell ref="T84:U84"/>
    <mergeCell ref="W84:Z84"/>
    <mergeCell ref="AB84:AC84"/>
    <mergeCell ref="AD84:AE84"/>
    <mergeCell ref="A81:J81"/>
    <mergeCell ref="K81:Q81"/>
    <mergeCell ref="R81:S81"/>
    <mergeCell ref="T81:U81"/>
    <mergeCell ref="W81:Z81"/>
    <mergeCell ref="AB81:AC81"/>
    <mergeCell ref="AD81:AE81"/>
    <mergeCell ref="A82:J82"/>
    <mergeCell ref="K82:Q82"/>
    <mergeCell ref="R82:S82"/>
    <mergeCell ref="T82:U82"/>
    <mergeCell ref="W82:Z82"/>
    <mergeCell ref="AB82:AC82"/>
    <mergeCell ref="AD82:AE82"/>
    <mergeCell ref="T79:U79"/>
    <mergeCell ref="W79:Z79"/>
    <mergeCell ref="AB79:AC79"/>
    <mergeCell ref="AD79:AE79"/>
    <mergeCell ref="A80:J80"/>
    <mergeCell ref="K80:Q80"/>
    <mergeCell ref="R80:S80"/>
    <mergeCell ref="T80:U80"/>
    <mergeCell ref="W80:Z80"/>
    <mergeCell ref="AB80:AC80"/>
    <mergeCell ref="AD80:AE80"/>
    <mergeCell ref="D56:AE57"/>
    <mergeCell ref="K75:Q76"/>
    <mergeCell ref="R75:S76"/>
    <mergeCell ref="T75:U76"/>
    <mergeCell ref="V75:V76"/>
    <mergeCell ref="A107:R107"/>
    <mergeCell ref="V107:Z107"/>
    <mergeCell ref="A77:J77"/>
    <mergeCell ref="K77:Q77"/>
    <mergeCell ref="R77:S77"/>
    <mergeCell ref="T77:U77"/>
    <mergeCell ref="W77:Z77"/>
    <mergeCell ref="AB77:AC77"/>
    <mergeCell ref="AD77:AE77"/>
    <mergeCell ref="A78:J78"/>
    <mergeCell ref="K78:Q78"/>
    <mergeCell ref="R78:S78"/>
    <mergeCell ref="T78:U78"/>
    <mergeCell ref="W78:Z78"/>
    <mergeCell ref="AB78:AC78"/>
    <mergeCell ref="AD78:AE78"/>
    <mergeCell ref="A79:J79"/>
    <mergeCell ref="K79:Q79"/>
    <mergeCell ref="R79:S79"/>
    <mergeCell ref="B33:AE33"/>
    <mergeCell ref="B34:AE34"/>
    <mergeCell ref="A36:AE36"/>
    <mergeCell ref="D40:AE41"/>
    <mergeCell ref="D43:AE44"/>
    <mergeCell ref="D46:AE46"/>
    <mergeCell ref="D48:AE49"/>
    <mergeCell ref="D51:AE52"/>
    <mergeCell ref="D54:N54"/>
    <mergeCell ref="B19:AE19"/>
    <mergeCell ref="B21:AE21"/>
    <mergeCell ref="B22:AE22"/>
    <mergeCell ref="B24:AE24"/>
    <mergeCell ref="B25:AE25"/>
    <mergeCell ref="B27:AE27"/>
    <mergeCell ref="B28:AE28"/>
    <mergeCell ref="B30:AE30"/>
    <mergeCell ref="B31:AE31"/>
    <mergeCell ref="A5:X5"/>
    <mergeCell ref="B7:G7"/>
    <mergeCell ref="A9:AE9"/>
    <mergeCell ref="B12:AE12"/>
    <mergeCell ref="B13:AE13"/>
    <mergeCell ref="B15:AE15"/>
    <mergeCell ref="C16:AE16"/>
    <mergeCell ref="C17:AE17"/>
    <mergeCell ref="C18:AE18"/>
    <mergeCell ref="V105:Z105"/>
    <mergeCell ref="AB105:AC105"/>
    <mergeCell ref="A97:J97"/>
    <mergeCell ref="A101:R101"/>
    <mergeCell ref="A102:R102"/>
    <mergeCell ref="V102:Z102"/>
    <mergeCell ref="A104:R104"/>
    <mergeCell ref="V104:Z104"/>
    <mergeCell ref="A105:R105"/>
    <mergeCell ref="AB97:AC97"/>
    <mergeCell ref="AB98:AC98"/>
    <mergeCell ref="K97:Q97"/>
    <mergeCell ref="R97:S97"/>
    <mergeCell ref="T97:U97"/>
    <mergeCell ref="W97:Z97"/>
    <mergeCell ref="AD97:AE97"/>
    <mergeCell ref="W98:Z98"/>
    <mergeCell ref="AD98:AE98"/>
    <mergeCell ref="A95:J95"/>
    <mergeCell ref="K95:Q95"/>
    <mergeCell ref="R95:S95"/>
    <mergeCell ref="T95:U95"/>
    <mergeCell ref="W95:Z95"/>
    <mergeCell ref="AB95:AC95"/>
    <mergeCell ref="AD95:AE95"/>
    <mergeCell ref="A96:J96"/>
    <mergeCell ref="K96:Q96"/>
    <mergeCell ref="R96:S96"/>
    <mergeCell ref="T96:U96"/>
    <mergeCell ref="W96:Z96"/>
    <mergeCell ref="AB96:AC96"/>
    <mergeCell ref="AD96:AE96"/>
    <mergeCell ref="A93:J93"/>
    <mergeCell ref="K93:Q93"/>
    <mergeCell ref="R93:S93"/>
    <mergeCell ref="T93:U93"/>
    <mergeCell ref="W93:Z93"/>
    <mergeCell ref="AB93:AC93"/>
    <mergeCell ref="AD93:AE93"/>
    <mergeCell ref="A94:J94"/>
    <mergeCell ref="K94:Q94"/>
    <mergeCell ref="R94:S94"/>
    <mergeCell ref="T94:U94"/>
    <mergeCell ref="W94:Z94"/>
    <mergeCell ref="AB94:AC94"/>
    <mergeCell ref="AD94:AE94"/>
    <mergeCell ref="A91:J91"/>
    <mergeCell ref="K91:Q91"/>
    <mergeCell ref="R91:S91"/>
    <mergeCell ref="T91:U91"/>
    <mergeCell ref="W91:Z91"/>
    <mergeCell ref="AB91:AC91"/>
    <mergeCell ref="AD91:AE91"/>
    <mergeCell ref="A92:J92"/>
    <mergeCell ref="K92:Q92"/>
    <mergeCell ref="R92:S92"/>
    <mergeCell ref="T92:U92"/>
    <mergeCell ref="W92:Z92"/>
    <mergeCell ref="AB92:AC92"/>
    <mergeCell ref="AD92:AE92"/>
    <mergeCell ref="W75:AE75"/>
    <mergeCell ref="W76:Z76"/>
    <mergeCell ref="AB76:AC76"/>
    <mergeCell ref="AD76:AE76"/>
    <mergeCell ref="D59:AE59"/>
    <mergeCell ref="D61:AE62"/>
    <mergeCell ref="D64:AE65"/>
    <mergeCell ref="A70:K70"/>
    <mergeCell ref="O70:R70"/>
    <mergeCell ref="T70:AE70"/>
    <mergeCell ref="A75:J76"/>
  </mergeCells>
  <conditionalFormatting sqref="A68:A69 L68:Q69 S68:Z69 U114:V114 Y114">
    <cfRule type="expression" dxfId="12" priority="2">
      <formula>#REF!="ANO"</formula>
    </cfRule>
  </conditionalFormatting>
  <conditionalFormatting sqref="A77:R97">
    <cfRule type="expression" dxfId="11" priority="6">
      <formula>AND(#REF!=1)</formula>
    </cfRule>
  </conditionalFormatting>
  <conditionalFormatting sqref="A114:X114">
    <cfRule type="expression" dxfId="10" priority="51">
      <formula>#REF!="ANO"</formula>
    </cfRule>
  </conditionalFormatting>
  <conditionalFormatting sqref="M119:T119">
    <cfRule type="expression" dxfId="9" priority="10">
      <formula>$R$119=0</formula>
    </cfRule>
  </conditionalFormatting>
  <conditionalFormatting sqref="R119:T119 AD119:AE119">
    <cfRule type="expression" dxfId="8" priority="1">
      <formula>AND($AD$119&lt;&gt;0)</formula>
    </cfRule>
  </conditionalFormatting>
  <conditionalFormatting sqref="T70:AE70">
    <cfRule type="expression" dxfId="7" priority="9">
      <formula>$O$70="Energetický posudek"</formula>
    </cfRule>
  </conditionalFormatting>
  <conditionalFormatting sqref="W77:W97">
    <cfRule type="expression" dxfId="6" priority="7">
      <formula>AND(#REF!=1)</formula>
    </cfRule>
  </conditionalFormatting>
  <conditionalFormatting sqref="W98:Z101 W103:Z103">
    <cfRule type="expression" dxfId="5" priority="8">
      <formula>AND(#REF!=1)</formula>
    </cfRule>
  </conditionalFormatting>
  <conditionalFormatting sqref="AA76">
    <cfRule type="expression" dxfId="4" priority="4">
      <formula>#REF!="ANO"</formula>
    </cfRule>
  </conditionalFormatting>
  <conditionalFormatting sqref="AA77:AA104">
    <cfRule type="expression" dxfId="3" priority="3">
      <formula>#REF!="ANO"</formula>
    </cfRule>
  </conditionalFormatting>
  <conditionalFormatting sqref="AB76:AC76">
    <cfRule type="expression" dxfId="2" priority="5">
      <formula>#REF!="NE"</formula>
    </cfRule>
  </conditionalFormatting>
  <conditionalFormatting sqref="AB77:AC97">
    <cfRule type="expression" dxfId="1" priority="11">
      <formula>$AB$77=0</formula>
    </cfRule>
  </conditionalFormatting>
  <conditionalFormatting sqref="AF77:AI97">
    <cfRule type="expression" dxfId="0" priority="12">
      <formula>$AI$77&gt;0</formula>
    </cfRule>
  </conditionalFormatting>
  <dataValidations xWindow="377" yWindow="573" count="6">
    <dataValidation type="list" allowBlank="1" showErrorMessage="1" sqref="O70" xr:uid="{00000000-0002-0000-0000-000000000000}">
      <formula1>energetika2</formula1>
    </dataValidation>
    <dataValidation type="list" allowBlank="1" showInputMessage="1" showErrorMessage="1" prompt="Vyberte z nabídky" sqref="K98:Q100 K103:Q103" xr:uid="{00000000-0002-0000-0000-000001000000}">
      <formula1>kategorie</formula1>
    </dataValidation>
    <dataValidation type="list" allowBlank="1" showDropDown="1" showErrorMessage="1" sqref="C40 C43 C46 C48 C51 C54 C56 C59 C61 C64" xr:uid="{00000000-0002-0000-0000-000002000000}">
      <formula1>"x"</formula1>
    </dataValidation>
    <dataValidation type="list" allowBlank="1" showErrorMessage="1" sqref="O71" xr:uid="{00000000-0002-0000-0000-000003000000}">
      <formula1>energetika</formula1>
    </dataValidation>
    <dataValidation type="list" allowBlank="1" showErrorMessage="1" sqref="V104" xr:uid="{00000000-0002-0000-0000-000004000000}">
      <formula1>souhlas</formula1>
    </dataValidation>
    <dataValidation type="list" allowBlank="1" showInputMessage="1" showErrorMessage="1" prompt="Vyberte z nabídky" sqref="K77:K97" xr:uid="{00000000-0002-0000-0000-000005000000}">
      <formula1>kategorie2</formula1>
    </dataValidation>
  </dataValidations>
  <pageMargins left="0.6692913385826772" right="0.55118110236220474" top="0.62992125984251968" bottom="0.6692913385826772" header="0" footer="0"/>
  <pageSetup paperSize="9" scale="82" orientation="landscape" r:id="rId1"/>
  <headerFooter>
    <oddFooter>&amp;Lverze šablony 2.0&amp;C&amp;P.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9.140625" customWidth="1"/>
    <col min="2" max="2" width="29.7109375" customWidth="1"/>
    <col min="3" max="3" width="25.85546875" customWidth="1"/>
    <col min="4" max="4" width="48.42578125" customWidth="1"/>
    <col min="5" max="5" width="8.85546875" customWidth="1"/>
    <col min="6" max="6" width="9.85546875" customWidth="1"/>
    <col min="7" max="8" width="9.140625" customWidth="1"/>
    <col min="9" max="9" width="14.140625" customWidth="1"/>
    <col min="10" max="26" width="9.140625" customWidth="1"/>
  </cols>
  <sheetData>
    <row r="1" spans="1:26" x14ac:dyDescent="0.25">
      <c r="A1" s="65"/>
      <c r="B1" s="65" t="s">
        <v>75</v>
      </c>
      <c r="C1" s="65" t="s">
        <v>76</v>
      </c>
      <c r="D1" s="65" t="s">
        <v>77</v>
      </c>
      <c r="E1" s="159" t="s">
        <v>78</v>
      </c>
      <c r="F1" s="80"/>
      <c r="G1" s="65"/>
      <c r="H1" s="65" t="s">
        <v>79</v>
      </c>
      <c r="I1" s="65" t="s">
        <v>80</v>
      </c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30" x14ac:dyDescent="0.25">
      <c r="A2" s="66"/>
      <c r="B2" s="10" t="s">
        <v>81</v>
      </c>
      <c r="C2" s="10" t="s">
        <v>82</v>
      </c>
      <c r="D2" s="10" t="s">
        <v>83</v>
      </c>
      <c r="E2" s="67" t="s">
        <v>84</v>
      </c>
      <c r="F2" s="67" t="s">
        <v>85</v>
      </c>
      <c r="G2" s="66"/>
      <c r="H2" s="66" t="s">
        <v>86</v>
      </c>
      <c r="I2" s="66" t="s">
        <v>38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30" x14ac:dyDescent="0.25">
      <c r="A3" s="66"/>
      <c r="B3" s="10" t="s">
        <v>87</v>
      </c>
      <c r="C3" s="10" t="s">
        <v>88</v>
      </c>
      <c r="D3" s="10" t="s">
        <v>89</v>
      </c>
      <c r="E3" s="68">
        <v>500000</v>
      </c>
      <c r="F3" s="68">
        <v>60000000</v>
      </c>
      <c r="G3" s="66"/>
      <c r="H3" s="66" t="s">
        <v>52</v>
      </c>
      <c r="I3" s="66" t="s">
        <v>90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1:26" x14ac:dyDescent="0.25">
      <c r="A4" s="66"/>
      <c r="B4" s="10" t="s">
        <v>91</v>
      </c>
      <c r="C4" s="10" t="s">
        <v>91</v>
      </c>
      <c r="D4" s="10" t="s">
        <v>92</v>
      </c>
      <c r="E4" s="67">
        <f t="shared" ref="E4:F4" si="0">E3/1000000</f>
        <v>0.5</v>
      </c>
      <c r="F4" s="67">
        <f t="shared" si="0"/>
        <v>60</v>
      </c>
      <c r="G4" s="66"/>
      <c r="H4" s="66"/>
      <c r="I4" s="66" t="s">
        <v>93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pans="1:26" x14ac:dyDescent="0.25">
      <c r="A5" s="66"/>
      <c r="B5" s="10" t="s">
        <v>94</v>
      </c>
      <c r="C5" s="10" t="s">
        <v>95</v>
      </c>
      <c r="D5" s="69" t="s">
        <v>96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24" x14ac:dyDescent="0.25">
      <c r="A6" s="66"/>
      <c r="B6" s="10" t="s">
        <v>97</v>
      </c>
      <c r="C6" s="69" t="s">
        <v>98</v>
      </c>
      <c r="D6" s="69" t="s">
        <v>99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24" x14ac:dyDescent="0.25">
      <c r="A7" s="66"/>
      <c r="B7" s="10" t="s">
        <v>100</v>
      </c>
      <c r="C7" s="10" t="s">
        <v>101</v>
      </c>
      <c r="D7" s="69" t="s">
        <v>102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24" x14ac:dyDescent="0.25">
      <c r="A8" s="66"/>
      <c r="B8" s="10" t="s">
        <v>103</v>
      </c>
      <c r="C8" s="10"/>
      <c r="D8" s="10" t="s">
        <v>104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x14ac:dyDescent="0.25">
      <c r="A9" s="66"/>
      <c r="B9" s="10" t="s">
        <v>105</v>
      </c>
      <c r="C9" s="10"/>
      <c r="D9" s="10" t="s">
        <v>106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x14ac:dyDescent="0.25">
      <c r="A10" s="66"/>
      <c r="B10" s="10" t="s">
        <v>107</v>
      </c>
      <c r="C10" s="10"/>
      <c r="D10" s="69" t="s">
        <v>108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24" x14ac:dyDescent="0.25">
      <c r="A11" s="66"/>
      <c r="B11" s="10" t="s">
        <v>109</v>
      </c>
      <c r="C11" s="10"/>
      <c r="D11" s="69" t="s">
        <v>110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x14ac:dyDescent="0.25">
      <c r="A12" s="66"/>
      <c r="B12" s="66"/>
      <c r="C12" s="66"/>
      <c r="D12" s="69" t="s">
        <v>111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24" x14ac:dyDescent="0.25">
      <c r="A13" s="66"/>
      <c r="B13" s="66"/>
      <c r="C13" s="66"/>
      <c r="D13" s="69" t="str">
        <f>CONCATENATE("Výše zvýhodněného úvěru musí být v rozmezí ",E4," - ",F4," mil. Kč.")</f>
        <v>Výše zvýhodněného úvěru musí být v rozmezí 0,5 - 60 mil. Kč.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x14ac:dyDescent="0.25">
      <c r="A14" s="66"/>
      <c r="B14" s="66"/>
      <c r="C14" s="66"/>
      <c r="D14" s="69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5">
      <c r="A20" s="66"/>
      <c r="B20" s="10"/>
      <c r="C20" s="10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ht="15.75" customHeight="1" x14ac:dyDescent="0.25">
      <c r="A21" s="66"/>
      <c r="B21" s="10"/>
      <c r="C21" s="10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5.75" customHeight="1" x14ac:dyDescent="0.25">
      <c r="A22" s="66"/>
      <c r="B22" s="10"/>
      <c r="C22" s="10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ht="15.75" customHeight="1" x14ac:dyDescent="0.25">
      <c r="A23" s="66"/>
      <c r="B23" s="10"/>
      <c r="C23" s="10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ht="15.75" customHeight="1" x14ac:dyDescent="0.25">
      <c r="A24" s="66"/>
      <c r="B24" s="10"/>
      <c r="C24" s="10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ht="15.75" customHeight="1" x14ac:dyDescent="0.25">
      <c r="A25" s="66"/>
      <c r="B25" s="10"/>
      <c r="C25" s="10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 customHeight="1" x14ac:dyDescent="0.25">
      <c r="A26" s="66"/>
      <c r="B26" s="10"/>
      <c r="C26" s="10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ht="15.75" customHeight="1" x14ac:dyDescent="0.25">
      <c r="A27" s="66"/>
      <c r="B27" s="10"/>
      <c r="C27" s="10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5.75" customHeight="1" x14ac:dyDescent="0.25">
      <c r="A28" s="66"/>
      <c r="B28" s="10"/>
      <c r="C28" s="10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5.75" customHeight="1" x14ac:dyDescent="0.25">
      <c r="A29" s="66"/>
      <c r="B29" s="10"/>
      <c r="C29" s="10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5.75" customHeight="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ht="15.75" customHeight="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5.75" customHeight="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5.75" customHeight="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5.75" customHeight="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5.75" customHeight="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6" ht="15.75" customHeight="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pans="1:26" ht="15.75" customHeight="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 ht="15.75" customHeight="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 ht="15.75" customHeight="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 ht="15.75" customHeight="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ht="15.75" customHeigh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 ht="15.75" customHeight="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ht="15.75" customHeigh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ht="15.75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5.75" customHeight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ht="15.75" customHeigh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5.75" customHeight="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ht="15.75" customHeight="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ht="15.75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ht="15.75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15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5.75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15.7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ht="15.75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ht="15.75" customHeight="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ht="15.75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ht="15.75" customHeight="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26" ht="15.75" customHeight="1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1:26" ht="15.75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26" ht="15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pans="1:26" ht="15.75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pans="1:26" ht="15.75" customHeight="1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26" ht="15.75" customHeight="1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pans="1:26" ht="15.75" customHeight="1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pans="1:26" ht="15.75" customHeight="1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pans="1:26" ht="15.75" customHeight="1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pans="1:26" ht="15.75" customHeight="1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pans="1:26" ht="15.75" customHeight="1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pans="1:26" ht="15.75" customHeigh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pans="1:26" ht="15.75" customHeight="1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pans="1:26" ht="15.75" customHeight="1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ht="15.75" customHeight="1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ht="15.75" customHeigh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ht="15.75" customHeight="1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ht="15.75" customHeight="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ht="15.75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ht="15.75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ht="15.75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ht="15.75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ht="15.75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ht="15.75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ht="15.75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ht="15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ht="15.75" customHeight="1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ht="15.75" customHeight="1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ht="15.75" customHeight="1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ht="15.75" customHeigh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ht="15.75" customHeight="1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ht="15.75" customHeight="1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ht="15.75" customHeight="1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ht="15.75" customHeight="1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ht="15.75" customHeigh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ht="15.75" customHeight="1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ht="15.75" customHeigh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ht="15.75" customHeight="1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ht="15.75" customHeight="1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ht="15.75" customHeight="1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ht="15.75" customHeight="1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ht="15.75" customHeight="1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ht="15.75" customHeight="1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ht="15.75" customHeight="1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ht="15.75" customHeight="1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ht="15.75" customHeight="1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ht="15.75" customHeight="1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ht="15.75" customHeight="1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ht="15.75" customHeight="1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ht="15.75" customHeight="1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ht="15.75" customHeight="1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ht="15.75" customHeight="1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ht="15.75" customHeight="1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ht="15.75" customHeight="1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ht="15.75" customHeight="1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ht="15.75" customHeight="1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ht="15.75" customHeight="1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ht="15.75" customHeight="1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ht="15.75" customHeight="1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ht="15.75" customHeight="1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ht="15.75" customHeight="1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6" ht="15.75" customHeight="1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6" ht="15.75" customHeight="1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6" ht="15.75" customHeight="1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6" ht="15.75" customHeight="1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ht="15.75" customHeight="1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 ht="15.75" customHeight="1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6" ht="15.75" customHeight="1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6" ht="15.75" customHeight="1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6" ht="15.75" customHeight="1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6" ht="15.75" customHeight="1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6" ht="15.75" customHeight="1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6" ht="15.75" customHeight="1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1:26" ht="15.75" customHeight="1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1:26" ht="15.75" customHeight="1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1:26" ht="15.75" customHeight="1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1:26" ht="15.75" customHeight="1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1:26" ht="15.75" customHeight="1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1:26" ht="15.75" customHeight="1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1:26" ht="15.75" customHeight="1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1:26" ht="15.75" customHeight="1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1:26" ht="15.75" customHeight="1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6" ht="15.75" customHeight="1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1:26" ht="15.75" customHeight="1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1:26" ht="15.75" customHeight="1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1:26" ht="15.75" customHeight="1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1:26" ht="15.75" customHeight="1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1:26" ht="15.75" customHeight="1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1:26" ht="15.75" customHeight="1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1:26" ht="15.75" customHeight="1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1:26" ht="15.75" customHeight="1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1:26" ht="15.75" customHeight="1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1:26" ht="15.75" customHeight="1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1:26" ht="15.75" customHeight="1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1:26" ht="15.75" customHeight="1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6" ht="15.75" customHeight="1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26" ht="15.75" customHeight="1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1:26" ht="15.75" customHeight="1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26" ht="15.75" customHeight="1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1:26" ht="15.75" customHeight="1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1:26" ht="15.75" customHeight="1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1:26" ht="15.75" customHeight="1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1:26" ht="15.75" customHeight="1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1:26" ht="15.75" customHeight="1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1:26" ht="15.75" customHeight="1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1:26" ht="15.75" customHeight="1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1:26" ht="15.75" customHeight="1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1:26" ht="15.75" customHeight="1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1:26" ht="15.75" customHeight="1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1:26" ht="15.75" customHeight="1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1:26" ht="15.75" customHeight="1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1:26" ht="15.75" customHeight="1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1:26" ht="15.75" customHeight="1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ht="15.75" customHeight="1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1:26" ht="15.75" customHeight="1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1:26" ht="15.75" customHeight="1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ht="15.75" customHeight="1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ht="15.75" customHeight="1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ht="15.75" customHeight="1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1:26" ht="15.75" customHeight="1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1:26" ht="15.75" customHeight="1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1:26" ht="15.75" customHeight="1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1:26" ht="15.75" customHeight="1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1:26" ht="15.75" customHeight="1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1:26" ht="15.75" customHeight="1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1:26" ht="15.75" customHeight="1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1:26" ht="15.75" customHeight="1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1:26" ht="15.75" customHeight="1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1:26" ht="15.75" customHeight="1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1:26" ht="15.75" customHeight="1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1:26" ht="15.75" customHeight="1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1:26" ht="15.75" customHeight="1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1:26" ht="15.75" customHeight="1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1:26" ht="15.75" customHeight="1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1:26" ht="15.75" customHeight="1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1:26" ht="15.75" customHeight="1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1:26" ht="15.75" customHeight="1" x14ac:dyDescent="0.25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1:26" ht="15.75" customHeight="1" x14ac:dyDescent="0.25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1:26" ht="15.75" customHeight="1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1:26" ht="15.75" customHeight="1" x14ac:dyDescent="0.25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1:26" ht="15.75" customHeight="1" x14ac:dyDescent="0.25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1:26" ht="15.75" customHeight="1" x14ac:dyDescent="0.25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1:26" ht="15.75" customHeight="1" x14ac:dyDescent="0.25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1:26" ht="15.75" customHeight="1" x14ac:dyDescent="0.25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1:26" ht="15.75" customHeight="1" x14ac:dyDescent="0.25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1:26" ht="15.75" customHeight="1" x14ac:dyDescent="0.2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1:26" ht="15.75" customHeight="1" x14ac:dyDescent="0.25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1:26" ht="15.75" customHeight="1" x14ac:dyDescent="0.25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1:26" ht="15.75" customHeight="1" x14ac:dyDescent="0.25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1:26" ht="15.75" customHeight="1" x14ac:dyDescent="0.25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1:26" ht="15.75" customHeight="1" x14ac:dyDescent="0.25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1:26" ht="15.75" customHeight="1" x14ac:dyDescent="0.25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1:26" ht="15.75" customHeight="1" x14ac:dyDescent="0.25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1:26" ht="15.75" customHeight="1" x14ac:dyDescent="0.25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1:26" ht="15.75" customHeight="1" x14ac:dyDescent="0.25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1:26" ht="15.75" customHeight="1" x14ac:dyDescent="0.25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1:26" ht="15.75" customHeight="1" x14ac:dyDescent="0.25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1:26" ht="15.75" customHeight="1" x14ac:dyDescent="0.25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1:26" ht="15.75" customHeight="1" x14ac:dyDescent="0.2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1:26" ht="15.75" customHeight="1" x14ac:dyDescent="0.25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1:26" ht="15.75" customHeight="1" x14ac:dyDescent="0.25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ht="15.75" customHeight="1" x14ac:dyDescent="0.25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ht="15.75" customHeight="1" x14ac:dyDescent="0.25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1:26" ht="15.75" customHeight="1" x14ac:dyDescent="0.25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1:26" ht="15.75" customHeight="1" x14ac:dyDescent="0.25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1:26" ht="15.75" customHeight="1" x14ac:dyDescent="0.25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1:26" ht="15.75" customHeight="1" x14ac:dyDescent="0.25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1:26" ht="15.75" customHeight="1" x14ac:dyDescent="0.25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1:26" ht="15.75" customHeight="1" x14ac:dyDescent="0.25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1:26" ht="15.75" customHeight="1" x14ac:dyDescent="0.2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1:26" ht="15.75" customHeight="1" x14ac:dyDescent="0.25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1:26" ht="15.75" customHeight="1" x14ac:dyDescent="0.25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1:26" ht="15.75" customHeight="1" x14ac:dyDescent="0.25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1:26" ht="15.75" customHeight="1" x14ac:dyDescent="0.25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1:26" ht="15.75" customHeight="1" x14ac:dyDescent="0.25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1:26" ht="15.75" customHeight="1" x14ac:dyDescent="0.25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1:26" ht="15.75" customHeight="1" x14ac:dyDescent="0.2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1:26" ht="15.75" customHeight="1" x14ac:dyDescent="0.25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1:26" ht="15.75" customHeight="1" x14ac:dyDescent="0.2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1:26" ht="15.75" customHeight="1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1:26" ht="15.75" customHeight="1" x14ac:dyDescent="0.2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1:26" ht="15.75" customHeight="1" x14ac:dyDescent="0.2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1:26" ht="15.75" customHeight="1" x14ac:dyDescent="0.2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26" ht="15.75" customHeight="1" x14ac:dyDescent="0.2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ht="15.75" customHeight="1" x14ac:dyDescent="0.2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1:26" ht="15.75" customHeight="1" x14ac:dyDescent="0.2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1:26" ht="15.75" customHeight="1" x14ac:dyDescent="0.2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1:26" ht="15.75" customHeight="1" x14ac:dyDescent="0.2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1:26" ht="15.75" customHeight="1" x14ac:dyDescent="0.2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1:26" ht="15.75" customHeight="1" x14ac:dyDescent="0.2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1:26" ht="15.75" customHeight="1" x14ac:dyDescent="0.2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1:26" ht="15.75" customHeight="1" x14ac:dyDescent="0.2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1:26" ht="15.75" customHeight="1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1:26" ht="15.75" customHeight="1" x14ac:dyDescent="0.2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1:26" ht="15.75" customHeight="1" x14ac:dyDescent="0.2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1:26" ht="15.75" customHeight="1" x14ac:dyDescent="0.2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1:26" ht="15.75" customHeight="1" x14ac:dyDescent="0.2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1:26" ht="15.75" customHeight="1" x14ac:dyDescent="0.2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1:26" ht="15.75" customHeight="1" x14ac:dyDescent="0.2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1:26" ht="15.75" customHeight="1" x14ac:dyDescent="0.2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1:26" ht="15.75" customHeight="1" x14ac:dyDescent="0.2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1:26" ht="15.75" customHeight="1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1:26" ht="15.75" customHeight="1" x14ac:dyDescent="0.2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1:26" ht="15.75" customHeight="1" x14ac:dyDescent="0.2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1:26" ht="15.75" customHeight="1" x14ac:dyDescent="0.2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1:26" ht="15.75" customHeight="1" x14ac:dyDescent="0.2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1:26" ht="15.75" customHeight="1" x14ac:dyDescent="0.2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1:26" ht="15.75" customHeight="1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1:26" ht="15.75" customHeight="1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pans="1:26" ht="15.75" customHeight="1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pans="1:26" ht="15.75" customHeight="1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pans="1:26" ht="15.75" customHeight="1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pans="1:26" ht="15.75" customHeight="1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pans="1:26" ht="15.75" customHeight="1" x14ac:dyDescent="0.2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pans="1:26" ht="15.75" customHeight="1" x14ac:dyDescent="0.2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pans="1:26" ht="15.75" customHeight="1" x14ac:dyDescent="0.2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pans="1:26" ht="15.75" customHeight="1" x14ac:dyDescent="0.2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pans="1:26" ht="15.75" customHeight="1" x14ac:dyDescent="0.2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pans="1:26" ht="15.75" customHeight="1" x14ac:dyDescent="0.2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pans="1:26" ht="15.75" customHeight="1" x14ac:dyDescent="0.2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pans="1:26" ht="15.75" customHeight="1" x14ac:dyDescent="0.2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1:26" ht="15.75" customHeight="1" x14ac:dyDescent="0.2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pans="1:26" ht="15.75" customHeight="1" x14ac:dyDescent="0.2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pans="1:26" ht="15.75" customHeight="1" x14ac:dyDescent="0.2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pans="1:26" ht="15.75" customHeight="1" x14ac:dyDescent="0.2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pans="1:26" ht="15.75" customHeight="1" x14ac:dyDescent="0.2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pans="1:26" ht="15.75" customHeight="1" x14ac:dyDescent="0.2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pans="1:26" ht="15.75" customHeight="1" x14ac:dyDescent="0.2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pans="1:26" ht="15.75" customHeight="1" x14ac:dyDescent="0.2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pans="1:26" ht="15.75" customHeight="1" x14ac:dyDescent="0.2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pans="1:26" ht="15.75" customHeight="1" x14ac:dyDescent="0.2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pans="1:26" ht="15.75" customHeight="1" x14ac:dyDescent="0.2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pans="1:26" ht="15.75" customHeight="1" x14ac:dyDescent="0.2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pans="1:26" ht="15.75" customHeight="1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pans="1:26" ht="15.75" customHeight="1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pans="1:26" ht="15.75" customHeight="1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pans="1:26" ht="15.75" customHeight="1" x14ac:dyDescent="0.2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pans="1:26" ht="15.75" customHeight="1" x14ac:dyDescent="0.2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pans="1:26" ht="15.75" customHeight="1" x14ac:dyDescent="0.2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pans="1:26" ht="15.75" customHeight="1" x14ac:dyDescent="0.2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pans="1:26" ht="15.75" customHeight="1" x14ac:dyDescent="0.2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pans="1:26" ht="15.75" customHeight="1" x14ac:dyDescent="0.2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pans="1:26" ht="15.75" customHeight="1" x14ac:dyDescent="0.2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pans="1:26" ht="15.75" customHeight="1" x14ac:dyDescent="0.2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pans="1:26" ht="15.75" customHeight="1" x14ac:dyDescent="0.2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pans="1:26" ht="15.75" customHeight="1" x14ac:dyDescent="0.2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pans="1:26" ht="15.75" customHeight="1" x14ac:dyDescent="0.2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pans="1:26" ht="15.75" customHeight="1" x14ac:dyDescent="0.2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pans="1:26" ht="15.75" customHeight="1" x14ac:dyDescent="0.2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pans="1:26" ht="15.75" customHeight="1" x14ac:dyDescent="0.2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pans="1:26" ht="15.75" customHeight="1" x14ac:dyDescent="0.25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pans="1:26" ht="15.75" customHeight="1" x14ac:dyDescent="0.25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pans="1:26" ht="15.75" customHeight="1" x14ac:dyDescent="0.25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pans="1:26" ht="15.75" customHeight="1" x14ac:dyDescent="0.25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pans="1:26" ht="15.75" customHeight="1" x14ac:dyDescent="0.25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pans="1:26" ht="15.75" customHeight="1" x14ac:dyDescent="0.25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pans="1:26" ht="15.75" customHeight="1" x14ac:dyDescent="0.25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pans="1:26" ht="15.75" customHeight="1" x14ac:dyDescent="0.25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pans="1:26" ht="15.75" customHeight="1" x14ac:dyDescent="0.25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pans="1:26" ht="15.75" customHeight="1" x14ac:dyDescent="0.25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pans="1:26" ht="15.75" customHeight="1" x14ac:dyDescent="0.25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pans="1:26" ht="15.75" customHeight="1" x14ac:dyDescent="0.25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pans="1:26" ht="15.75" customHeight="1" x14ac:dyDescent="0.25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pans="1:26" ht="15.75" customHeight="1" x14ac:dyDescent="0.25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pans="1:26" ht="15.75" customHeight="1" x14ac:dyDescent="0.25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pans="1:26" ht="15.75" customHeight="1" x14ac:dyDescent="0.25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pans="1:26" ht="15.75" customHeight="1" x14ac:dyDescent="0.25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pans="1:26" ht="15.75" customHeight="1" x14ac:dyDescent="0.25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pans="1:26" ht="15.75" customHeight="1" x14ac:dyDescent="0.2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pans="1:26" ht="15.75" customHeight="1" x14ac:dyDescent="0.25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pans="1:26" ht="15.75" customHeight="1" x14ac:dyDescent="0.2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pans="1:26" ht="15.75" customHeight="1" x14ac:dyDescent="0.25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pans="1:26" ht="15.75" customHeight="1" x14ac:dyDescent="0.25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pans="1:26" ht="15.75" customHeight="1" x14ac:dyDescent="0.25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1:26" ht="15.75" customHeight="1" x14ac:dyDescent="0.25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1:26" ht="15.75" customHeight="1" x14ac:dyDescent="0.25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pans="1:26" ht="15.75" customHeight="1" x14ac:dyDescent="0.25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pans="1:26" ht="15.75" customHeight="1" x14ac:dyDescent="0.25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pans="1:26" ht="15.75" customHeight="1" x14ac:dyDescent="0.25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pans="1:26" ht="15.75" customHeight="1" x14ac:dyDescent="0.25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pans="1:26" ht="15.75" customHeight="1" x14ac:dyDescent="0.25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pans="1:26" ht="15.75" customHeight="1" x14ac:dyDescent="0.25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pans="1:26" ht="15.75" customHeight="1" x14ac:dyDescent="0.25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pans="1:26" ht="15.75" customHeight="1" x14ac:dyDescent="0.25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pans="1:26" ht="15.75" customHeight="1" x14ac:dyDescent="0.25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pans="1:26" ht="15.75" customHeight="1" x14ac:dyDescent="0.25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pans="1:26" ht="15.75" customHeight="1" x14ac:dyDescent="0.25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pans="1:26" ht="15.75" customHeight="1" x14ac:dyDescent="0.25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pans="1:26" ht="15.75" customHeight="1" x14ac:dyDescent="0.25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pans="1:26" ht="15.75" customHeight="1" x14ac:dyDescent="0.25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pans="1:26" ht="15.75" customHeight="1" x14ac:dyDescent="0.25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pans="1:26" ht="15.75" customHeight="1" x14ac:dyDescent="0.25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pans="1:26" ht="15.75" customHeight="1" x14ac:dyDescent="0.25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pans="1:26" ht="15.75" customHeight="1" x14ac:dyDescent="0.25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pans="1:26" ht="15.75" customHeight="1" x14ac:dyDescent="0.25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1:26" ht="15.75" customHeight="1" x14ac:dyDescent="0.25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1:26" ht="15.75" customHeight="1" x14ac:dyDescent="0.25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pans="1:26" ht="15.75" customHeight="1" x14ac:dyDescent="0.25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pans="1:26" ht="15.75" customHeight="1" x14ac:dyDescent="0.25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pans="1:26" ht="15.75" customHeight="1" x14ac:dyDescent="0.25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pans="1:26" ht="15.75" customHeight="1" x14ac:dyDescent="0.25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pans="1:26" ht="15.75" customHeight="1" x14ac:dyDescent="0.25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pans="1:26" ht="15.75" customHeight="1" x14ac:dyDescent="0.25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pans="1:26" ht="15.75" customHeight="1" x14ac:dyDescent="0.25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pans="1:26" ht="15.75" customHeight="1" x14ac:dyDescent="0.25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pans="1:26" ht="15.75" customHeight="1" x14ac:dyDescent="0.25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pans="1:26" ht="15.75" customHeight="1" x14ac:dyDescent="0.25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pans="1:26" ht="15.75" customHeight="1" x14ac:dyDescent="0.25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pans="1:26" ht="15.75" customHeight="1" x14ac:dyDescent="0.25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pans="1:26" ht="15.75" customHeight="1" x14ac:dyDescent="0.25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pans="1:26" ht="15.75" customHeight="1" x14ac:dyDescent="0.25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pans="1:26" ht="15.75" customHeight="1" x14ac:dyDescent="0.25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pans="1:26" ht="15.75" customHeight="1" x14ac:dyDescent="0.25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pans="1:26" ht="15.75" customHeight="1" x14ac:dyDescent="0.25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pans="1:26" ht="15.75" customHeight="1" x14ac:dyDescent="0.25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pans="1:26" ht="15.75" customHeight="1" x14ac:dyDescent="0.25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pans="1:26" ht="15.75" customHeight="1" x14ac:dyDescent="0.25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pans="1:26" ht="15.75" customHeight="1" x14ac:dyDescent="0.25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pans="1:26" ht="15.75" customHeight="1" x14ac:dyDescent="0.25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pans="1:26" ht="15.75" customHeight="1" x14ac:dyDescent="0.25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pans="1:26" ht="15.75" customHeight="1" x14ac:dyDescent="0.25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pans="1:26" ht="15.75" customHeight="1" x14ac:dyDescent="0.25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pans="1:26" ht="15.75" customHeight="1" x14ac:dyDescent="0.25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pans="1:26" ht="15.75" customHeight="1" x14ac:dyDescent="0.25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pans="1:26" ht="15.75" customHeight="1" x14ac:dyDescent="0.25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pans="1:26" ht="15.75" customHeight="1" x14ac:dyDescent="0.25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pans="1:26" ht="15.75" customHeight="1" x14ac:dyDescent="0.25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pans="1:26" ht="15.75" customHeight="1" x14ac:dyDescent="0.25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pans="1:26" ht="15.75" customHeight="1" x14ac:dyDescent="0.25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pans="1:26" ht="15.75" customHeight="1" x14ac:dyDescent="0.25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pans="1:26" ht="15.75" customHeight="1" x14ac:dyDescent="0.25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pans="1:26" ht="15.75" customHeight="1" x14ac:dyDescent="0.25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pans="1:26" ht="15.75" customHeight="1" x14ac:dyDescent="0.25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pans="1:26" ht="15.75" customHeight="1" x14ac:dyDescent="0.25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pans="1:26" ht="15.75" customHeight="1" x14ac:dyDescent="0.25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pans="1:26" ht="15.75" customHeight="1" x14ac:dyDescent="0.25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pans="1:26" ht="15.75" customHeight="1" x14ac:dyDescent="0.25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pans="1:26" ht="15.75" customHeight="1" x14ac:dyDescent="0.25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pans="1:26" ht="15.75" customHeight="1" x14ac:dyDescent="0.25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pans="1:26" ht="15.75" customHeight="1" x14ac:dyDescent="0.25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pans="1:26" ht="15.75" customHeight="1" x14ac:dyDescent="0.25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pans="1:26" ht="15.75" customHeight="1" x14ac:dyDescent="0.25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pans="1:26" ht="15.75" customHeight="1" x14ac:dyDescent="0.25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pans="1:26" ht="15.75" customHeight="1" x14ac:dyDescent="0.25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pans="1:26" ht="15.75" customHeight="1" x14ac:dyDescent="0.25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pans="1:26" ht="15.75" customHeight="1" x14ac:dyDescent="0.25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pans="1:26" ht="15.75" customHeight="1" x14ac:dyDescent="0.25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pans="1:26" ht="15.75" customHeight="1" x14ac:dyDescent="0.25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pans="1:26" ht="15.75" customHeight="1" x14ac:dyDescent="0.25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pans="1:26" ht="15.75" customHeight="1" x14ac:dyDescent="0.25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pans="1:26" ht="15.75" customHeight="1" x14ac:dyDescent="0.25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pans="1:26" ht="15.75" customHeight="1" x14ac:dyDescent="0.25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pans="1:26" ht="15.75" customHeight="1" x14ac:dyDescent="0.25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pans="1:26" ht="15.75" customHeight="1" x14ac:dyDescent="0.25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pans="1:26" ht="15.75" customHeight="1" x14ac:dyDescent="0.25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pans="1:26" ht="15.75" customHeight="1" x14ac:dyDescent="0.25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pans="1:26" ht="15.75" customHeight="1" x14ac:dyDescent="0.25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pans="1:26" ht="15.75" customHeight="1" x14ac:dyDescent="0.25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pans="1:26" ht="15.75" customHeight="1" x14ac:dyDescent="0.25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pans="1:26" ht="15.75" customHeight="1" x14ac:dyDescent="0.25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pans="1:26" ht="15.75" customHeight="1" x14ac:dyDescent="0.25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pans="1:26" ht="15.75" customHeight="1" x14ac:dyDescent="0.25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pans="1:26" ht="15.75" customHeight="1" x14ac:dyDescent="0.25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pans="1:26" ht="15.75" customHeight="1" x14ac:dyDescent="0.25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pans="1:26" ht="15.75" customHeight="1" x14ac:dyDescent="0.25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pans="1:26" ht="15.75" customHeight="1" x14ac:dyDescent="0.25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pans="1:26" ht="15.75" customHeight="1" x14ac:dyDescent="0.25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pans="1:26" ht="15.75" customHeight="1" x14ac:dyDescent="0.25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pans="1:26" ht="15.75" customHeight="1" x14ac:dyDescent="0.25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pans="1:26" ht="15.75" customHeight="1" x14ac:dyDescent="0.25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pans="1:26" ht="15.75" customHeight="1" x14ac:dyDescent="0.25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pans="1:26" ht="15.75" customHeight="1" x14ac:dyDescent="0.25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pans="1:26" ht="15.75" customHeight="1" x14ac:dyDescent="0.25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pans="1:26" ht="15.75" customHeight="1" x14ac:dyDescent="0.25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pans="1:26" ht="15.75" customHeight="1" x14ac:dyDescent="0.25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pans="1:26" ht="15.75" customHeight="1" x14ac:dyDescent="0.25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pans="1:26" ht="15.75" customHeight="1" x14ac:dyDescent="0.25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pans="1:26" ht="15.75" customHeight="1" x14ac:dyDescent="0.25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pans="1:26" ht="15.75" customHeight="1" x14ac:dyDescent="0.25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pans="1:26" ht="15.75" customHeight="1" x14ac:dyDescent="0.25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pans="1:26" ht="15.75" customHeight="1" x14ac:dyDescent="0.25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pans="1:26" ht="15.75" customHeight="1" x14ac:dyDescent="0.25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pans="1:26" ht="15.75" customHeight="1" x14ac:dyDescent="0.25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pans="1:26" ht="15.75" customHeight="1" x14ac:dyDescent="0.25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pans="1:26" ht="15.75" customHeight="1" x14ac:dyDescent="0.25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pans="1:26" ht="15.75" customHeight="1" x14ac:dyDescent="0.25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pans="1:26" ht="15.75" customHeight="1" x14ac:dyDescent="0.25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pans="1:26" ht="15.75" customHeight="1" x14ac:dyDescent="0.25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pans="1:26" ht="15.75" customHeight="1" x14ac:dyDescent="0.25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pans="1:26" ht="15.75" customHeight="1" x14ac:dyDescent="0.25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spans="1:26" ht="15.75" customHeight="1" x14ac:dyDescent="0.25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spans="1:26" ht="15.75" customHeight="1" x14ac:dyDescent="0.25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spans="1:26" ht="15.75" customHeight="1" x14ac:dyDescent="0.25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spans="1:26" ht="15.75" customHeight="1" x14ac:dyDescent="0.25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spans="1:26" ht="15.75" customHeight="1" x14ac:dyDescent="0.25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spans="1:26" ht="15.75" customHeight="1" x14ac:dyDescent="0.25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spans="1:26" ht="15.75" customHeight="1" x14ac:dyDescent="0.25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spans="1:26" ht="15.75" customHeight="1" x14ac:dyDescent="0.25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spans="1:26" ht="15.75" customHeight="1" x14ac:dyDescent="0.25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spans="1:26" ht="15.75" customHeight="1" x14ac:dyDescent="0.25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spans="1:26" ht="15.75" customHeight="1" x14ac:dyDescent="0.25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spans="1:26" ht="15.75" customHeight="1" x14ac:dyDescent="0.25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spans="1:26" ht="15.75" customHeight="1" x14ac:dyDescent="0.25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spans="1:26" ht="15.75" customHeight="1" x14ac:dyDescent="0.25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spans="1:26" ht="15.75" customHeight="1" x14ac:dyDescent="0.25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spans="1:26" ht="15.75" customHeight="1" x14ac:dyDescent="0.25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spans="1:26" ht="15.75" customHeight="1" x14ac:dyDescent="0.25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spans="1:26" ht="15.75" customHeight="1" x14ac:dyDescent="0.25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spans="1:26" ht="15.75" customHeight="1" x14ac:dyDescent="0.25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spans="1:26" ht="15.75" customHeight="1" x14ac:dyDescent="0.25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spans="1:26" ht="15.75" customHeight="1" x14ac:dyDescent="0.25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spans="1:26" ht="15.75" customHeight="1" x14ac:dyDescent="0.25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spans="1:26" ht="15.75" customHeight="1" x14ac:dyDescent="0.25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spans="1:26" ht="15.75" customHeight="1" x14ac:dyDescent="0.25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spans="1:26" ht="15.75" customHeight="1" x14ac:dyDescent="0.25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spans="1:26" ht="15.75" customHeight="1" x14ac:dyDescent="0.25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pans="1:26" ht="15.75" customHeight="1" x14ac:dyDescent="0.25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spans="1:26" ht="15.75" customHeight="1" x14ac:dyDescent="0.25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spans="1:26" ht="15.75" customHeight="1" x14ac:dyDescent="0.25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spans="1:26" ht="15.75" customHeight="1" x14ac:dyDescent="0.25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spans="1:26" ht="15.75" customHeight="1" x14ac:dyDescent="0.25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spans="1:26" ht="15.75" customHeight="1" x14ac:dyDescent="0.25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spans="1:26" ht="15.75" customHeight="1" x14ac:dyDescent="0.25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spans="1:26" ht="15.75" customHeight="1" x14ac:dyDescent="0.25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spans="1:26" ht="15.75" customHeight="1" x14ac:dyDescent="0.25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spans="1:26" ht="15.75" customHeight="1" x14ac:dyDescent="0.25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spans="1:26" ht="15.75" customHeight="1" x14ac:dyDescent="0.25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spans="1:26" ht="15.75" customHeight="1" x14ac:dyDescent="0.25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spans="1:26" ht="15.75" customHeight="1" x14ac:dyDescent="0.25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spans="1:26" ht="15.75" customHeight="1" x14ac:dyDescent="0.25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spans="1:26" ht="15.75" customHeight="1" x14ac:dyDescent="0.25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spans="1:26" ht="15.75" customHeight="1" x14ac:dyDescent="0.25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spans="1:26" ht="15.75" customHeight="1" x14ac:dyDescent="0.25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spans="1:26" ht="15.75" customHeight="1" x14ac:dyDescent="0.25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spans="1:26" ht="15.75" customHeight="1" x14ac:dyDescent="0.25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spans="1:26" ht="15.75" customHeight="1" x14ac:dyDescent="0.25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spans="1:26" ht="15.75" customHeight="1" x14ac:dyDescent="0.25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spans="1:26" ht="15.75" customHeight="1" x14ac:dyDescent="0.25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spans="1:26" ht="15.75" customHeight="1" x14ac:dyDescent="0.25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spans="1:26" ht="15.75" customHeight="1" x14ac:dyDescent="0.25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spans="1:26" ht="15.75" customHeight="1" x14ac:dyDescent="0.25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spans="1:26" ht="15.75" customHeight="1" x14ac:dyDescent="0.25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spans="1:26" ht="15.75" customHeight="1" x14ac:dyDescent="0.25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spans="1:26" ht="15.75" customHeight="1" x14ac:dyDescent="0.25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spans="1:26" ht="15.75" customHeight="1" x14ac:dyDescent="0.25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spans="1:26" ht="15.75" customHeight="1" x14ac:dyDescent="0.25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spans="1:26" ht="15.75" customHeight="1" x14ac:dyDescent="0.25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spans="1:26" ht="15.75" customHeight="1" x14ac:dyDescent="0.25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spans="1:26" ht="15.75" customHeight="1" x14ac:dyDescent="0.25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spans="1:26" ht="15.75" customHeight="1" x14ac:dyDescent="0.25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spans="1:26" ht="15.75" customHeight="1" x14ac:dyDescent="0.25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spans="1:26" ht="15.75" customHeight="1" x14ac:dyDescent="0.25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spans="1:26" ht="15.75" customHeight="1" x14ac:dyDescent="0.25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spans="1:26" ht="15.75" customHeight="1" x14ac:dyDescent="0.25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spans="1:26" ht="15.75" customHeight="1" x14ac:dyDescent="0.25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spans="1:26" ht="15.75" customHeight="1" x14ac:dyDescent="0.25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spans="1:26" ht="15.75" customHeight="1" x14ac:dyDescent="0.25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spans="1:26" ht="15.75" customHeight="1" x14ac:dyDescent="0.25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spans="1:26" ht="15.75" customHeight="1" x14ac:dyDescent="0.25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spans="1:26" ht="15.75" customHeight="1" x14ac:dyDescent="0.25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spans="1:26" ht="15.75" customHeight="1" x14ac:dyDescent="0.25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spans="1:26" ht="15.75" customHeight="1" x14ac:dyDescent="0.25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spans="1:26" ht="15.75" customHeight="1" x14ac:dyDescent="0.25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spans="1:26" ht="15.75" customHeight="1" x14ac:dyDescent="0.25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spans="1:26" ht="15.75" customHeight="1" x14ac:dyDescent="0.25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spans="1:26" ht="15.75" customHeight="1" x14ac:dyDescent="0.25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spans="1:26" ht="15.75" customHeight="1" x14ac:dyDescent="0.25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spans="1:26" ht="15.75" customHeight="1" x14ac:dyDescent="0.25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spans="1:26" ht="15.75" customHeight="1" x14ac:dyDescent="0.25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spans="1:26" ht="15.75" customHeight="1" x14ac:dyDescent="0.25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spans="1:26" ht="15.75" customHeight="1" x14ac:dyDescent="0.25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spans="1:26" ht="15.75" customHeight="1" x14ac:dyDescent="0.25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spans="1:26" ht="15.75" customHeight="1" x14ac:dyDescent="0.25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spans="1:26" ht="15.75" customHeight="1" x14ac:dyDescent="0.25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spans="1:26" ht="15.75" customHeight="1" x14ac:dyDescent="0.25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spans="1:26" ht="15.75" customHeight="1" x14ac:dyDescent="0.25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spans="1:26" ht="15.75" customHeight="1" x14ac:dyDescent="0.25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spans="1:26" ht="15.75" customHeight="1" x14ac:dyDescent="0.25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spans="1:26" ht="15.75" customHeight="1" x14ac:dyDescent="0.25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spans="1:26" ht="15.75" customHeight="1" x14ac:dyDescent="0.25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spans="1:26" ht="15.75" customHeight="1" x14ac:dyDescent="0.25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spans="1:26" ht="15.75" customHeight="1" x14ac:dyDescent="0.25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spans="1:26" ht="15.75" customHeight="1" x14ac:dyDescent="0.25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spans="1:26" ht="15.75" customHeight="1" x14ac:dyDescent="0.25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spans="1:26" ht="15.75" customHeight="1" x14ac:dyDescent="0.25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spans="1:26" ht="15.75" customHeight="1" x14ac:dyDescent="0.25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spans="1:26" ht="15.75" customHeight="1" x14ac:dyDescent="0.25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spans="1:26" ht="15.75" customHeight="1" x14ac:dyDescent="0.25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spans="1:26" ht="15.75" customHeight="1" x14ac:dyDescent="0.25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spans="1:26" ht="15.75" customHeight="1" x14ac:dyDescent="0.25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spans="1:26" ht="15.75" customHeight="1" x14ac:dyDescent="0.25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spans="1:26" ht="15.75" customHeight="1" x14ac:dyDescent="0.25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spans="1:26" ht="15.75" customHeight="1" x14ac:dyDescent="0.25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spans="1:26" ht="15.75" customHeight="1" x14ac:dyDescent="0.25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spans="1:26" ht="15.75" customHeight="1" x14ac:dyDescent="0.25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spans="1:26" ht="15.75" customHeight="1" x14ac:dyDescent="0.25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spans="1:26" ht="15.75" customHeight="1" x14ac:dyDescent="0.25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spans="1:26" ht="15.75" customHeight="1" x14ac:dyDescent="0.25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spans="1:26" ht="15.75" customHeight="1" x14ac:dyDescent="0.25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spans="1:26" ht="15.75" customHeight="1" x14ac:dyDescent="0.25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spans="1:26" ht="15.75" customHeight="1" x14ac:dyDescent="0.25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pans="1:26" ht="15.75" customHeight="1" x14ac:dyDescent="0.25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spans="1:26" ht="15.75" customHeight="1" x14ac:dyDescent="0.25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spans="1:26" ht="15.75" customHeight="1" x14ac:dyDescent="0.25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pans="1:26" ht="15.75" customHeight="1" x14ac:dyDescent="0.25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spans="1:26" ht="15.75" customHeight="1" x14ac:dyDescent="0.25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spans="1:26" ht="15.75" customHeight="1" x14ac:dyDescent="0.25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spans="1:26" ht="15.75" customHeight="1" x14ac:dyDescent="0.25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spans="1:26" ht="15.75" customHeight="1" x14ac:dyDescent="0.25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spans="1:26" ht="15.75" customHeight="1" x14ac:dyDescent="0.25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spans="1:26" ht="15.75" customHeight="1" x14ac:dyDescent="0.25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spans="1:26" ht="15.75" customHeight="1" x14ac:dyDescent="0.25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spans="1:26" ht="15.75" customHeight="1" x14ac:dyDescent="0.25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spans="1:26" ht="15.75" customHeight="1" x14ac:dyDescent="0.25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spans="1:26" ht="15.75" customHeight="1" x14ac:dyDescent="0.25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spans="1:26" ht="15.75" customHeight="1" x14ac:dyDescent="0.25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spans="1:26" ht="15.75" customHeight="1" x14ac:dyDescent="0.25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spans="1:26" ht="15.75" customHeight="1" x14ac:dyDescent="0.25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spans="1:26" ht="15.75" customHeight="1" x14ac:dyDescent="0.25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spans="1:26" ht="15.75" customHeight="1" x14ac:dyDescent="0.25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spans="1:26" ht="15.75" customHeight="1" x14ac:dyDescent="0.25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spans="1:26" ht="15.75" customHeight="1" x14ac:dyDescent="0.25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spans="1:26" ht="15.75" customHeight="1" x14ac:dyDescent="0.25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spans="1:26" ht="15.75" customHeight="1" x14ac:dyDescent="0.25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spans="1:26" ht="15.75" customHeight="1" x14ac:dyDescent="0.25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spans="1:26" ht="15.75" customHeight="1" x14ac:dyDescent="0.25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pans="1:26" ht="15.75" customHeight="1" x14ac:dyDescent="0.25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spans="1:26" ht="15.75" customHeight="1" x14ac:dyDescent="0.25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spans="1:26" ht="15.75" customHeight="1" x14ac:dyDescent="0.25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spans="1:26" ht="15.75" customHeight="1" x14ac:dyDescent="0.25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spans="1:26" ht="15.75" customHeight="1" x14ac:dyDescent="0.25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spans="1:26" ht="15.75" customHeight="1" x14ac:dyDescent="0.25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spans="1:26" ht="15.75" customHeight="1" x14ac:dyDescent="0.25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spans="1:26" ht="15.75" customHeight="1" x14ac:dyDescent="0.25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spans="1:26" ht="15.75" customHeight="1" x14ac:dyDescent="0.25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spans="1:26" ht="15.75" customHeight="1" x14ac:dyDescent="0.25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spans="1:26" ht="15.75" customHeight="1" x14ac:dyDescent="0.25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spans="1:26" ht="15.75" customHeight="1" x14ac:dyDescent="0.25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spans="1:26" ht="15.75" customHeight="1" x14ac:dyDescent="0.25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spans="1:26" ht="15.75" customHeight="1" x14ac:dyDescent="0.25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spans="1:26" ht="15.75" customHeight="1" x14ac:dyDescent="0.25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spans="1:26" ht="15.75" customHeight="1" x14ac:dyDescent="0.25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spans="1:26" ht="15.75" customHeight="1" x14ac:dyDescent="0.25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spans="1:26" ht="15.75" customHeight="1" x14ac:dyDescent="0.25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spans="1:26" ht="15.75" customHeight="1" x14ac:dyDescent="0.25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spans="1:26" ht="15.75" customHeight="1" x14ac:dyDescent="0.25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spans="1:26" ht="15.75" customHeight="1" x14ac:dyDescent="0.25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spans="1:26" ht="15.75" customHeight="1" x14ac:dyDescent="0.25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spans="1:26" ht="15.75" customHeight="1" x14ac:dyDescent="0.25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spans="1:26" ht="15.75" customHeight="1" x14ac:dyDescent="0.25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spans="1:26" ht="15.75" customHeight="1" x14ac:dyDescent="0.25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spans="1:26" ht="15.75" customHeight="1" x14ac:dyDescent="0.25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spans="1:26" ht="15.75" customHeight="1" x14ac:dyDescent="0.25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spans="1:26" ht="15.75" customHeight="1" x14ac:dyDescent="0.25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spans="1:26" ht="15.75" customHeight="1" x14ac:dyDescent="0.25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spans="1:26" ht="15.75" customHeight="1" x14ac:dyDescent="0.25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spans="1:26" ht="15.75" customHeight="1" x14ac:dyDescent="0.25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spans="1:26" ht="15.75" customHeight="1" x14ac:dyDescent="0.25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spans="1:26" ht="15.75" customHeight="1" x14ac:dyDescent="0.25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spans="1:26" ht="15.75" customHeight="1" x14ac:dyDescent="0.25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spans="1:26" ht="15.75" customHeight="1" x14ac:dyDescent="0.25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spans="1:26" ht="15.75" customHeight="1" x14ac:dyDescent="0.25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spans="1:26" ht="15.75" customHeight="1" x14ac:dyDescent="0.25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spans="1:26" ht="15.75" customHeight="1" x14ac:dyDescent="0.25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spans="1:26" ht="15.75" customHeight="1" x14ac:dyDescent="0.25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spans="1:26" ht="15.75" customHeight="1" x14ac:dyDescent="0.25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spans="1:26" ht="15.75" customHeight="1" x14ac:dyDescent="0.25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spans="1:26" ht="15.75" customHeight="1" x14ac:dyDescent="0.25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spans="1:26" ht="15.75" customHeight="1" x14ac:dyDescent="0.25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spans="1:26" ht="15.75" customHeight="1" x14ac:dyDescent="0.25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spans="1:26" ht="15.75" customHeight="1" x14ac:dyDescent="0.25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spans="1:26" ht="15.75" customHeight="1" x14ac:dyDescent="0.25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spans="1:26" ht="15.75" customHeight="1" x14ac:dyDescent="0.25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spans="1:26" ht="15.75" customHeight="1" x14ac:dyDescent="0.25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spans="1:26" ht="15.75" customHeight="1" x14ac:dyDescent="0.25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spans="1:26" ht="15.75" customHeight="1" x14ac:dyDescent="0.25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spans="1:26" ht="15.75" customHeight="1" x14ac:dyDescent="0.25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spans="1:26" ht="15.75" customHeight="1" x14ac:dyDescent="0.25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spans="1:26" ht="15.75" customHeight="1" x14ac:dyDescent="0.25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spans="1:26" ht="15.75" customHeight="1" x14ac:dyDescent="0.25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spans="1:26" ht="15.75" customHeight="1" x14ac:dyDescent="0.25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spans="1:26" ht="15.75" customHeight="1" x14ac:dyDescent="0.25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spans="1:26" ht="15.75" customHeight="1" x14ac:dyDescent="0.25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spans="1:26" ht="15.75" customHeight="1" x14ac:dyDescent="0.25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spans="1:26" ht="15.75" customHeight="1" x14ac:dyDescent="0.25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spans="1:26" ht="15.75" customHeight="1" x14ac:dyDescent="0.25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spans="1:26" ht="15.75" customHeight="1" x14ac:dyDescent="0.25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spans="1:26" ht="15.75" customHeight="1" x14ac:dyDescent="0.25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spans="1:26" ht="15.75" customHeight="1" x14ac:dyDescent="0.25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spans="1:26" ht="15.75" customHeight="1" x14ac:dyDescent="0.25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spans="1:26" ht="15.75" customHeight="1" x14ac:dyDescent="0.25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spans="1:26" ht="15.75" customHeight="1" x14ac:dyDescent="0.25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spans="1:26" ht="15.75" customHeight="1" x14ac:dyDescent="0.25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spans="1:26" ht="15.75" customHeight="1" x14ac:dyDescent="0.25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spans="1:26" ht="15.75" customHeight="1" x14ac:dyDescent="0.25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spans="1:26" ht="15.75" customHeight="1" x14ac:dyDescent="0.25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spans="1:26" ht="15.75" customHeight="1" x14ac:dyDescent="0.25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spans="1:26" ht="15.75" customHeight="1" x14ac:dyDescent="0.25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spans="1:26" ht="15.75" customHeight="1" x14ac:dyDescent="0.25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spans="1:26" ht="15.75" customHeight="1" x14ac:dyDescent="0.25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spans="1:26" ht="15.75" customHeight="1" x14ac:dyDescent="0.25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spans="1:26" ht="15.75" customHeight="1" x14ac:dyDescent="0.25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spans="1:26" ht="15.75" customHeight="1" x14ac:dyDescent="0.25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spans="1:26" ht="15.75" customHeight="1" x14ac:dyDescent="0.25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spans="1:26" ht="15.75" customHeight="1" x14ac:dyDescent="0.25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spans="1:26" ht="15.75" customHeight="1" x14ac:dyDescent="0.25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spans="1:26" ht="15.75" customHeight="1" x14ac:dyDescent="0.25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spans="1:26" ht="15.75" customHeight="1" x14ac:dyDescent="0.2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spans="1:26" ht="15.75" customHeight="1" x14ac:dyDescent="0.25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spans="1:26" ht="15.75" customHeight="1" x14ac:dyDescent="0.25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spans="1:26" ht="15.75" customHeight="1" x14ac:dyDescent="0.25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spans="1:26" ht="15.75" customHeight="1" x14ac:dyDescent="0.25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spans="1:26" ht="15.75" customHeight="1" x14ac:dyDescent="0.25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spans="1:26" ht="15.75" customHeight="1" x14ac:dyDescent="0.25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spans="1:26" ht="15.75" customHeight="1" x14ac:dyDescent="0.25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spans="1:26" ht="15.75" customHeight="1" x14ac:dyDescent="0.25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spans="1:26" ht="15.75" customHeight="1" x14ac:dyDescent="0.25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spans="1:26" ht="15.75" customHeight="1" x14ac:dyDescent="0.25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spans="1:26" ht="15.75" customHeight="1" x14ac:dyDescent="0.25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spans="1:26" ht="15.75" customHeight="1" x14ac:dyDescent="0.25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spans="1:26" ht="15.75" customHeight="1" x14ac:dyDescent="0.25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spans="1:26" ht="15.75" customHeight="1" x14ac:dyDescent="0.25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spans="1:26" ht="15.75" customHeight="1" x14ac:dyDescent="0.25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spans="1:26" ht="15.75" customHeight="1" x14ac:dyDescent="0.25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spans="1:26" ht="15.75" customHeight="1" x14ac:dyDescent="0.25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spans="1:26" ht="15.75" customHeight="1" x14ac:dyDescent="0.25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spans="1:26" ht="15.75" customHeight="1" x14ac:dyDescent="0.25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spans="1:26" ht="15.75" customHeight="1" x14ac:dyDescent="0.25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spans="1:26" ht="15.75" customHeight="1" x14ac:dyDescent="0.25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spans="1:26" ht="15.75" customHeight="1" x14ac:dyDescent="0.25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spans="1:26" ht="15.75" customHeight="1" x14ac:dyDescent="0.25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spans="1:26" ht="15.75" customHeight="1" x14ac:dyDescent="0.25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spans="1:26" ht="15.75" customHeight="1" x14ac:dyDescent="0.25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spans="1:26" ht="15.75" customHeight="1" x14ac:dyDescent="0.25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pans="1:26" ht="15.75" customHeight="1" x14ac:dyDescent="0.25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spans="1:26" ht="15.75" customHeight="1" x14ac:dyDescent="0.25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spans="1:26" ht="15.75" customHeight="1" x14ac:dyDescent="0.25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spans="1:26" ht="15.75" customHeight="1" x14ac:dyDescent="0.25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spans="1:26" ht="15.75" customHeight="1" x14ac:dyDescent="0.25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spans="1:26" ht="15.75" customHeight="1" x14ac:dyDescent="0.25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spans="1:26" ht="15.75" customHeight="1" x14ac:dyDescent="0.25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spans="1:26" ht="15.75" customHeight="1" x14ac:dyDescent="0.25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spans="1:26" ht="15.75" customHeight="1" x14ac:dyDescent="0.25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spans="1:26" ht="15.75" customHeight="1" x14ac:dyDescent="0.25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spans="1:26" ht="15.75" customHeight="1" x14ac:dyDescent="0.25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spans="1:26" ht="15.75" customHeight="1" x14ac:dyDescent="0.25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spans="1:26" ht="15.75" customHeight="1" x14ac:dyDescent="0.25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spans="1:26" ht="15.75" customHeight="1" x14ac:dyDescent="0.2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spans="1:26" ht="15.75" customHeight="1" x14ac:dyDescent="0.25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spans="1:26" ht="15.75" customHeight="1" x14ac:dyDescent="0.25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spans="1:26" ht="15.75" customHeight="1" x14ac:dyDescent="0.25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spans="1:26" ht="15.75" customHeight="1" x14ac:dyDescent="0.25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spans="1:26" ht="15.75" customHeight="1" x14ac:dyDescent="0.25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spans="1:26" ht="15.75" customHeight="1" x14ac:dyDescent="0.25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spans="1:26" ht="15.75" customHeight="1" x14ac:dyDescent="0.25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spans="1:26" ht="15.75" customHeight="1" x14ac:dyDescent="0.25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spans="1:26" ht="15.75" customHeight="1" x14ac:dyDescent="0.2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spans="1:26" ht="15.75" customHeight="1" x14ac:dyDescent="0.25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spans="1:26" ht="15.75" customHeight="1" x14ac:dyDescent="0.2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spans="1:26" ht="15.75" customHeight="1" x14ac:dyDescent="0.25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spans="1:26" ht="15.75" customHeight="1" x14ac:dyDescent="0.25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spans="1:26" ht="15.75" customHeight="1" x14ac:dyDescent="0.25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spans="1:26" ht="15.75" customHeight="1" x14ac:dyDescent="0.2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spans="1:26" ht="15.75" customHeight="1" x14ac:dyDescent="0.25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spans="1:26" ht="15.75" customHeight="1" x14ac:dyDescent="0.25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spans="1:26" ht="15.75" customHeight="1" x14ac:dyDescent="0.25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spans="1:26" ht="15.75" customHeight="1" x14ac:dyDescent="0.25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spans="1:26" ht="15.75" customHeight="1" x14ac:dyDescent="0.25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spans="1:26" ht="15.75" customHeight="1" x14ac:dyDescent="0.2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spans="1:26" ht="15.75" customHeight="1" x14ac:dyDescent="0.25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spans="1:26" ht="15.75" customHeight="1" x14ac:dyDescent="0.2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spans="1:26" ht="15.75" customHeight="1" x14ac:dyDescent="0.25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spans="1:26" ht="15.75" customHeight="1" x14ac:dyDescent="0.25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spans="1:26" ht="15.75" customHeight="1" x14ac:dyDescent="0.25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spans="1:26" ht="15.75" customHeight="1" x14ac:dyDescent="0.25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spans="1:26" ht="15.75" customHeight="1" x14ac:dyDescent="0.25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spans="1:26" ht="15.75" customHeight="1" x14ac:dyDescent="0.25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spans="1:26" ht="15.75" customHeight="1" x14ac:dyDescent="0.25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spans="1:26" ht="15.75" customHeight="1" x14ac:dyDescent="0.25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spans="1:26" ht="15.75" customHeight="1" x14ac:dyDescent="0.25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spans="1:26" ht="15.75" customHeight="1" x14ac:dyDescent="0.25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spans="1:26" ht="15.75" customHeight="1" x14ac:dyDescent="0.2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spans="1:26" ht="15.75" customHeight="1" x14ac:dyDescent="0.2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spans="1:26" ht="15.75" customHeight="1" x14ac:dyDescent="0.25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spans="1:26" ht="15.75" customHeight="1" x14ac:dyDescent="0.25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spans="1:26" ht="15.75" customHeight="1" x14ac:dyDescent="0.25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spans="1:26" ht="15.75" customHeight="1" x14ac:dyDescent="0.25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spans="1:26" ht="15.75" customHeight="1" x14ac:dyDescent="0.25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spans="1:26" ht="15.75" customHeight="1" x14ac:dyDescent="0.25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spans="1:26" ht="15.75" customHeight="1" x14ac:dyDescent="0.25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spans="1:26" ht="15.75" customHeight="1" x14ac:dyDescent="0.25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spans="1:26" ht="15.75" customHeight="1" x14ac:dyDescent="0.25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spans="1:26" ht="15.75" customHeight="1" x14ac:dyDescent="0.25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spans="1:26" ht="15.75" customHeight="1" x14ac:dyDescent="0.25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spans="1:26" ht="15.75" customHeight="1" x14ac:dyDescent="0.25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spans="1:26" ht="15.75" customHeight="1" x14ac:dyDescent="0.25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spans="1:26" ht="15.75" customHeight="1" x14ac:dyDescent="0.25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spans="1:26" ht="15.75" customHeight="1" x14ac:dyDescent="0.25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spans="1:26" ht="15.75" customHeight="1" x14ac:dyDescent="0.25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spans="1:26" ht="15.75" customHeight="1" x14ac:dyDescent="0.25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spans="1:26" ht="15.75" customHeight="1" x14ac:dyDescent="0.25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spans="1:26" ht="15.75" customHeight="1" x14ac:dyDescent="0.25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spans="1:26" ht="15.75" customHeight="1" x14ac:dyDescent="0.25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spans="1:26" ht="15.75" customHeight="1" x14ac:dyDescent="0.25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spans="1:26" ht="15.75" customHeight="1" x14ac:dyDescent="0.25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spans="1:26" ht="15.75" customHeight="1" x14ac:dyDescent="0.25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spans="1:26" ht="15.75" customHeight="1" x14ac:dyDescent="0.25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spans="1:26" ht="15.75" customHeight="1" x14ac:dyDescent="0.25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spans="1:26" ht="15.75" customHeight="1" x14ac:dyDescent="0.25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spans="1:26" ht="15.75" customHeight="1" x14ac:dyDescent="0.25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spans="1:26" ht="15.75" customHeight="1" x14ac:dyDescent="0.25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spans="1:26" ht="15.75" customHeight="1" x14ac:dyDescent="0.25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spans="1:26" ht="15.75" customHeight="1" x14ac:dyDescent="0.25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spans="1:26" ht="15.75" customHeight="1" x14ac:dyDescent="0.25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spans="1:26" ht="15.75" customHeight="1" x14ac:dyDescent="0.25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spans="1:26" ht="15.75" customHeight="1" x14ac:dyDescent="0.25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spans="1:26" ht="15.75" customHeight="1" x14ac:dyDescent="0.25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spans="1:26" ht="15.75" customHeight="1" x14ac:dyDescent="0.25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spans="1:26" ht="15.75" customHeight="1" x14ac:dyDescent="0.25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spans="1:26" ht="15.75" customHeight="1" x14ac:dyDescent="0.25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spans="1:26" ht="15.75" customHeight="1" x14ac:dyDescent="0.25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spans="1:26" ht="15.75" customHeight="1" x14ac:dyDescent="0.25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spans="1:26" ht="15.75" customHeight="1" x14ac:dyDescent="0.25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spans="1:26" ht="15.75" customHeight="1" x14ac:dyDescent="0.25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spans="1:26" ht="15.75" customHeight="1" x14ac:dyDescent="0.25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spans="1:26" ht="15.75" customHeight="1" x14ac:dyDescent="0.25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spans="1:26" ht="15.75" customHeight="1" x14ac:dyDescent="0.25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spans="1:26" ht="15.75" customHeight="1" x14ac:dyDescent="0.25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spans="1:26" ht="15.75" customHeight="1" x14ac:dyDescent="0.25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spans="1:26" ht="15.75" customHeight="1" x14ac:dyDescent="0.25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spans="1:26" ht="15.75" customHeight="1" x14ac:dyDescent="0.25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spans="1:26" ht="15.75" customHeight="1" x14ac:dyDescent="0.25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spans="1:26" ht="15.75" customHeight="1" x14ac:dyDescent="0.25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spans="1:26" ht="15.75" customHeight="1" x14ac:dyDescent="0.25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spans="1:26" ht="15.75" customHeight="1" x14ac:dyDescent="0.25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spans="1:26" ht="15.75" customHeight="1" x14ac:dyDescent="0.25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spans="1:26" ht="15.75" customHeight="1" x14ac:dyDescent="0.25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spans="1:26" ht="15.75" customHeight="1" x14ac:dyDescent="0.25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spans="1:26" ht="15.75" customHeight="1" x14ac:dyDescent="0.25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spans="1:26" ht="15.75" customHeight="1" x14ac:dyDescent="0.25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spans="1:26" ht="15.75" customHeight="1" x14ac:dyDescent="0.25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spans="1:26" ht="15.75" customHeight="1" x14ac:dyDescent="0.25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spans="1:26" ht="15.75" customHeight="1" x14ac:dyDescent="0.25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spans="1:26" ht="15.75" customHeight="1" x14ac:dyDescent="0.25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spans="1:26" ht="15.75" customHeight="1" x14ac:dyDescent="0.25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spans="1:26" ht="15.75" customHeight="1" x14ac:dyDescent="0.25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spans="1:26" ht="15.75" customHeight="1" x14ac:dyDescent="0.25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spans="1:26" ht="15.75" customHeight="1" x14ac:dyDescent="0.25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spans="1:26" ht="15.75" customHeight="1" x14ac:dyDescent="0.25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spans="1:26" ht="15.75" customHeight="1" x14ac:dyDescent="0.25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spans="1:26" ht="15.75" customHeight="1" x14ac:dyDescent="0.25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spans="1:26" ht="15.75" customHeight="1" x14ac:dyDescent="0.25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spans="1:26" ht="15.75" customHeight="1" x14ac:dyDescent="0.25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spans="1:26" ht="15.75" customHeight="1" x14ac:dyDescent="0.25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spans="1:26" ht="15.75" customHeight="1" x14ac:dyDescent="0.25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spans="1:26" ht="15.75" customHeight="1" x14ac:dyDescent="0.25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spans="1:26" ht="15.75" customHeight="1" x14ac:dyDescent="0.25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spans="1:26" ht="15.75" customHeight="1" x14ac:dyDescent="0.25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spans="1:26" ht="15.75" customHeight="1" x14ac:dyDescent="0.25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spans="1:26" ht="15.75" customHeight="1" x14ac:dyDescent="0.25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spans="1:26" ht="15.75" customHeight="1" x14ac:dyDescent="0.25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spans="1:26" ht="15.75" customHeight="1" x14ac:dyDescent="0.25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spans="1:26" ht="15.75" customHeight="1" x14ac:dyDescent="0.25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spans="1:26" ht="15.75" customHeight="1" x14ac:dyDescent="0.25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spans="1:26" ht="15.75" customHeight="1" x14ac:dyDescent="0.25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spans="1:26" ht="15.75" customHeight="1" x14ac:dyDescent="0.25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spans="1:26" ht="15.75" customHeight="1" x14ac:dyDescent="0.25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spans="1:26" ht="15.75" customHeight="1" x14ac:dyDescent="0.25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spans="1:26" ht="15.75" customHeight="1" x14ac:dyDescent="0.25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spans="1:26" ht="15.75" customHeight="1" x14ac:dyDescent="0.25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spans="1:26" ht="15.75" customHeight="1" x14ac:dyDescent="0.25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spans="1:26" ht="15.75" customHeight="1" x14ac:dyDescent="0.25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spans="1:26" ht="15.75" customHeight="1" x14ac:dyDescent="0.25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spans="1:26" ht="15.75" customHeight="1" x14ac:dyDescent="0.25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spans="1:26" ht="15.75" customHeight="1" x14ac:dyDescent="0.25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spans="1:26" ht="15.75" customHeight="1" x14ac:dyDescent="0.25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spans="1:26" ht="15.75" customHeight="1" x14ac:dyDescent="0.25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spans="1:26" ht="15.75" customHeight="1" x14ac:dyDescent="0.25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spans="1:26" ht="15.75" customHeight="1" x14ac:dyDescent="0.25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spans="1:26" ht="15.75" customHeight="1" x14ac:dyDescent="0.25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spans="1:26" ht="15.75" customHeight="1" x14ac:dyDescent="0.25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spans="1:26" ht="15.75" customHeight="1" x14ac:dyDescent="0.25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spans="1:26" ht="15.75" customHeight="1" x14ac:dyDescent="0.25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spans="1:26" ht="15.75" customHeight="1" x14ac:dyDescent="0.25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spans="1:26" ht="15.75" customHeight="1" x14ac:dyDescent="0.25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spans="1:26" ht="15.75" customHeight="1" x14ac:dyDescent="0.25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spans="1:26" ht="15.75" customHeight="1" x14ac:dyDescent="0.25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spans="1:26" ht="15.75" customHeight="1" x14ac:dyDescent="0.25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spans="1:26" ht="15.75" customHeight="1" x14ac:dyDescent="0.25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spans="1:26" ht="15.75" customHeight="1" x14ac:dyDescent="0.25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spans="1:26" ht="15.75" customHeight="1" x14ac:dyDescent="0.25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spans="1:26" ht="15.75" customHeight="1" x14ac:dyDescent="0.25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spans="1:26" ht="15.75" customHeight="1" x14ac:dyDescent="0.25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spans="1:26" ht="15.75" customHeight="1" x14ac:dyDescent="0.25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spans="1:26" ht="15.75" customHeight="1" x14ac:dyDescent="0.25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spans="1:26" ht="15.75" customHeight="1" x14ac:dyDescent="0.25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spans="1:26" ht="15.75" customHeight="1" x14ac:dyDescent="0.25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spans="1:26" ht="15.75" customHeight="1" x14ac:dyDescent="0.25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spans="1:26" ht="15.75" customHeight="1" x14ac:dyDescent="0.25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spans="1:26" ht="15.75" customHeight="1" x14ac:dyDescent="0.25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spans="1:26" ht="15.75" customHeight="1" x14ac:dyDescent="0.25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spans="1:26" ht="15.75" customHeight="1" x14ac:dyDescent="0.25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spans="1:26" ht="15.75" customHeight="1" x14ac:dyDescent="0.25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spans="1:26" ht="15.75" customHeight="1" x14ac:dyDescent="0.25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spans="1:26" ht="15.75" customHeight="1" x14ac:dyDescent="0.25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spans="1:26" ht="15.75" customHeight="1" x14ac:dyDescent="0.25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spans="1:26" ht="15.75" customHeight="1" x14ac:dyDescent="0.25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spans="1:26" ht="15.75" customHeight="1" x14ac:dyDescent="0.25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spans="1:26" ht="15.75" customHeight="1" x14ac:dyDescent="0.25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spans="1:26" ht="15.75" customHeight="1" x14ac:dyDescent="0.25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spans="1:26" ht="15.75" customHeight="1" x14ac:dyDescent="0.25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spans="1:26" ht="15.75" customHeight="1" x14ac:dyDescent="0.25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spans="1:26" ht="15.75" customHeight="1" x14ac:dyDescent="0.25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spans="1:26" ht="15.75" customHeight="1" x14ac:dyDescent="0.25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spans="1:26" ht="15.75" customHeight="1" x14ac:dyDescent="0.25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spans="1:26" ht="15.75" customHeight="1" x14ac:dyDescent="0.25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spans="1:26" ht="15.75" customHeight="1" x14ac:dyDescent="0.25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spans="1:26" ht="15.75" customHeight="1" x14ac:dyDescent="0.25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spans="1:26" ht="15.75" customHeight="1" x14ac:dyDescent="0.25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spans="1:26" ht="15.75" customHeight="1" x14ac:dyDescent="0.25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spans="1:26" ht="15.75" customHeight="1" x14ac:dyDescent="0.25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spans="1:26" ht="15.75" customHeight="1" x14ac:dyDescent="0.25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spans="1:26" ht="15.75" customHeight="1" x14ac:dyDescent="0.25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spans="1:26" ht="15.75" customHeight="1" x14ac:dyDescent="0.25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spans="1:26" ht="15.75" customHeight="1" x14ac:dyDescent="0.25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spans="1:26" ht="15.75" customHeight="1" x14ac:dyDescent="0.25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spans="1:26" ht="15.75" customHeight="1" x14ac:dyDescent="0.25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spans="1:26" ht="15.75" customHeight="1" x14ac:dyDescent="0.25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spans="1:26" ht="15.75" customHeight="1" x14ac:dyDescent="0.25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spans="1:26" ht="15.75" customHeight="1" x14ac:dyDescent="0.25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spans="1:26" ht="15.75" customHeight="1" x14ac:dyDescent="0.25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spans="1:26" ht="15.75" customHeight="1" x14ac:dyDescent="0.25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spans="1:26" ht="15.75" customHeight="1" x14ac:dyDescent="0.25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spans="1:26" ht="15.75" customHeight="1" x14ac:dyDescent="0.25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spans="1:26" ht="15.75" customHeight="1" x14ac:dyDescent="0.25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spans="1:26" ht="15.75" customHeight="1" x14ac:dyDescent="0.25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spans="1:26" ht="15.75" customHeight="1" x14ac:dyDescent="0.25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spans="1:26" ht="15.75" customHeight="1" x14ac:dyDescent="0.25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spans="1:26" ht="15.75" customHeight="1" x14ac:dyDescent="0.25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spans="1:26" ht="15.75" customHeight="1" x14ac:dyDescent="0.25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spans="1:26" ht="15.75" customHeight="1" x14ac:dyDescent="0.25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spans="1:26" ht="15.75" customHeight="1" x14ac:dyDescent="0.25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spans="1:26" ht="15.75" customHeight="1" x14ac:dyDescent="0.25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spans="1:26" ht="15.75" customHeight="1" x14ac:dyDescent="0.25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spans="1:26" ht="15.75" customHeight="1" x14ac:dyDescent="0.25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spans="1:26" ht="15.75" customHeight="1" x14ac:dyDescent="0.25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spans="1:26" ht="15.75" customHeight="1" x14ac:dyDescent="0.25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spans="1:26" ht="15.75" customHeight="1" x14ac:dyDescent="0.25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spans="1:26" ht="15.75" customHeight="1" x14ac:dyDescent="0.25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spans="1:26" ht="15.75" customHeight="1" x14ac:dyDescent="0.25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spans="1:26" ht="15.75" customHeight="1" x14ac:dyDescent="0.25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spans="1:26" ht="15.75" customHeight="1" x14ac:dyDescent="0.25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spans="1:26" ht="15.75" customHeight="1" x14ac:dyDescent="0.25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spans="1:26" ht="15.75" customHeight="1" x14ac:dyDescent="0.25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spans="1:26" ht="15.75" customHeight="1" x14ac:dyDescent="0.25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spans="1:26" ht="15.75" customHeight="1" x14ac:dyDescent="0.25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spans="1:26" ht="15.75" customHeight="1" x14ac:dyDescent="0.25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spans="1:26" ht="15.75" customHeight="1" x14ac:dyDescent="0.25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spans="1:26" ht="15.75" customHeight="1" x14ac:dyDescent="0.25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spans="1:26" ht="15.75" customHeight="1" x14ac:dyDescent="0.25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spans="1:26" ht="15.75" customHeight="1" x14ac:dyDescent="0.25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  <row r="926" spans="1:26" ht="15.75" customHeight="1" x14ac:dyDescent="0.25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</row>
    <row r="927" spans="1:26" ht="15.75" customHeight="1" x14ac:dyDescent="0.25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</row>
    <row r="928" spans="1:26" ht="15.75" customHeight="1" x14ac:dyDescent="0.25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</row>
    <row r="929" spans="1:26" ht="15.75" customHeight="1" x14ac:dyDescent="0.25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</row>
    <row r="930" spans="1:26" ht="15.75" customHeight="1" x14ac:dyDescent="0.25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</row>
    <row r="931" spans="1:26" ht="15.75" customHeight="1" x14ac:dyDescent="0.25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</row>
    <row r="932" spans="1:26" ht="15.75" customHeight="1" x14ac:dyDescent="0.25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</row>
    <row r="933" spans="1:26" ht="15.75" customHeight="1" x14ac:dyDescent="0.25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</row>
    <row r="934" spans="1:26" ht="15.75" customHeight="1" x14ac:dyDescent="0.25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</row>
    <row r="935" spans="1:26" ht="15.75" customHeight="1" x14ac:dyDescent="0.25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</row>
    <row r="936" spans="1:26" ht="15.75" customHeight="1" x14ac:dyDescent="0.25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</row>
    <row r="937" spans="1:26" ht="15.75" customHeight="1" x14ac:dyDescent="0.25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</row>
    <row r="938" spans="1:26" ht="15.75" customHeight="1" x14ac:dyDescent="0.25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</row>
    <row r="939" spans="1:26" ht="15.75" customHeight="1" x14ac:dyDescent="0.25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</row>
    <row r="940" spans="1:26" ht="15.75" customHeight="1" x14ac:dyDescent="0.25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</row>
    <row r="941" spans="1:26" ht="15.75" customHeight="1" x14ac:dyDescent="0.25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</row>
    <row r="942" spans="1:26" ht="15.75" customHeight="1" x14ac:dyDescent="0.25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</row>
    <row r="943" spans="1:26" ht="15.75" customHeight="1" x14ac:dyDescent="0.25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</row>
    <row r="944" spans="1:26" ht="15.75" customHeight="1" x14ac:dyDescent="0.25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</row>
    <row r="945" spans="1:26" ht="15.75" customHeight="1" x14ac:dyDescent="0.25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</row>
    <row r="946" spans="1:26" ht="15.75" customHeight="1" x14ac:dyDescent="0.25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</row>
    <row r="947" spans="1:26" ht="15.75" customHeight="1" x14ac:dyDescent="0.25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</row>
    <row r="948" spans="1:26" ht="15.75" customHeight="1" x14ac:dyDescent="0.25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</row>
    <row r="949" spans="1:26" ht="15.75" customHeight="1" x14ac:dyDescent="0.25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</row>
    <row r="950" spans="1:26" ht="15.75" customHeight="1" x14ac:dyDescent="0.25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</row>
    <row r="951" spans="1:26" ht="15.75" customHeight="1" x14ac:dyDescent="0.25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</row>
    <row r="952" spans="1:26" ht="15.75" customHeight="1" x14ac:dyDescent="0.25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</row>
    <row r="953" spans="1:26" ht="15.75" customHeight="1" x14ac:dyDescent="0.25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</row>
    <row r="954" spans="1:26" ht="15.75" customHeight="1" x14ac:dyDescent="0.25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</row>
    <row r="955" spans="1:26" ht="15.75" customHeight="1" x14ac:dyDescent="0.25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</row>
    <row r="956" spans="1:26" ht="15.75" customHeight="1" x14ac:dyDescent="0.25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</row>
    <row r="957" spans="1:26" ht="15.75" customHeight="1" x14ac:dyDescent="0.25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</row>
    <row r="958" spans="1:26" ht="15.75" customHeight="1" x14ac:dyDescent="0.25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</row>
    <row r="959" spans="1:26" ht="15.75" customHeight="1" x14ac:dyDescent="0.25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</row>
    <row r="960" spans="1:26" ht="15.75" customHeight="1" x14ac:dyDescent="0.25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</row>
    <row r="961" spans="1:26" ht="15.75" customHeight="1" x14ac:dyDescent="0.25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</row>
    <row r="962" spans="1:26" ht="15.75" customHeight="1" x14ac:dyDescent="0.25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</row>
    <row r="963" spans="1:26" ht="15.75" customHeight="1" x14ac:dyDescent="0.25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</row>
    <row r="964" spans="1:26" ht="15.75" customHeight="1" x14ac:dyDescent="0.25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</row>
    <row r="965" spans="1:26" ht="15.75" customHeight="1" x14ac:dyDescent="0.25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</row>
    <row r="966" spans="1:26" ht="15.75" customHeight="1" x14ac:dyDescent="0.25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</row>
    <row r="967" spans="1:26" ht="15.75" customHeight="1" x14ac:dyDescent="0.25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</row>
    <row r="968" spans="1:26" ht="15.75" customHeight="1" x14ac:dyDescent="0.25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</row>
    <row r="969" spans="1:26" ht="15.75" customHeight="1" x14ac:dyDescent="0.25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</row>
    <row r="970" spans="1:26" ht="15.75" customHeight="1" x14ac:dyDescent="0.25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</row>
    <row r="971" spans="1:26" ht="15.75" customHeight="1" x14ac:dyDescent="0.25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</row>
    <row r="972" spans="1:26" ht="15.75" customHeight="1" x14ac:dyDescent="0.25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</row>
    <row r="973" spans="1:26" ht="15.75" customHeight="1" x14ac:dyDescent="0.25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</row>
    <row r="974" spans="1:26" ht="15.75" customHeight="1" x14ac:dyDescent="0.25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</row>
    <row r="975" spans="1:26" ht="15.75" customHeight="1" x14ac:dyDescent="0.25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</row>
    <row r="976" spans="1:26" ht="15.75" customHeight="1" x14ac:dyDescent="0.25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</row>
    <row r="977" spans="1:26" ht="15.75" customHeight="1" x14ac:dyDescent="0.25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</row>
    <row r="978" spans="1:26" ht="15.75" customHeight="1" x14ac:dyDescent="0.25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</row>
    <row r="979" spans="1:26" ht="15.75" customHeight="1" x14ac:dyDescent="0.25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</row>
    <row r="980" spans="1:26" ht="15.75" customHeight="1" x14ac:dyDescent="0.25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</row>
    <row r="981" spans="1:26" ht="15.75" customHeight="1" x14ac:dyDescent="0.25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</row>
    <row r="982" spans="1:26" ht="15.75" customHeight="1" x14ac:dyDescent="0.25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</row>
    <row r="983" spans="1:26" ht="15.75" customHeight="1" x14ac:dyDescent="0.25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</row>
    <row r="984" spans="1:26" ht="15.75" customHeight="1" x14ac:dyDescent="0.25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</row>
    <row r="985" spans="1:26" ht="15.75" customHeight="1" x14ac:dyDescent="0.25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</row>
    <row r="986" spans="1:26" ht="15.75" customHeight="1" x14ac:dyDescent="0.25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</row>
    <row r="987" spans="1:26" ht="15.75" customHeight="1" x14ac:dyDescent="0.25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</row>
    <row r="988" spans="1:26" ht="15.75" customHeight="1" x14ac:dyDescent="0.25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</row>
    <row r="989" spans="1:26" ht="15.75" customHeight="1" x14ac:dyDescent="0.25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</row>
    <row r="990" spans="1:26" ht="15.75" customHeight="1" x14ac:dyDescent="0.25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</row>
    <row r="991" spans="1:26" ht="15.75" customHeight="1" x14ac:dyDescent="0.25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</row>
    <row r="992" spans="1:26" ht="15.75" customHeight="1" x14ac:dyDescent="0.25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</row>
    <row r="993" spans="1:26" ht="15.75" customHeight="1" x14ac:dyDescent="0.25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</row>
    <row r="994" spans="1:26" ht="15.75" customHeight="1" x14ac:dyDescent="0.25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</row>
    <row r="995" spans="1:26" ht="15.75" customHeight="1" x14ac:dyDescent="0.25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</row>
    <row r="996" spans="1:26" ht="15.75" customHeight="1" x14ac:dyDescent="0.25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</row>
    <row r="997" spans="1:26" ht="15.75" customHeight="1" x14ac:dyDescent="0.25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</row>
    <row r="998" spans="1:26" ht="15.75" customHeight="1" x14ac:dyDescent="0.25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</row>
    <row r="999" spans="1:26" ht="15.75" customHeight="1" x14ac:dyDescent="0.25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</row>
    <row r="1000" spans="1:26" ht="15.75" customHeight="1" x14ac:dyDescent="0.25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</row>
  </sheetData>
  <mergeCells count="1">
    <mergeCell ref="E1:F1"/>
  </mergeCell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size="12" baseType="lpstr">
      <vt:lpstr>příloha PU</vt:lpstr>
      <vt:lpstr>_vst</vt:lpstr>
      <vt:lpstr>energetika</vt:lpstr>
      <vt:lpstr>energetika2</vt:lpstr>
      <vt:lpstr>kategorie</vt:lpstr>
      <vt:lpstr>kategorie2</vt:lpstr>
      <vt:lpstr>kategorienz3</vt:lpstr>
      <vt:lpstr>kategorienz4</vt:lpstr>
      <vt:lpstr>kategoriezp</vt:lpstr>
      <vt:lpstr>kategoriezp2</vt:lpstr>
      <vt:lpstr>'příloha PU'!Oblast_tisku</vt:lpstr>
      <vt:lpstr>souhlas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Šefčík Jiří Bc.</dc:creator>
  <cp:lastModifiedBy>Vaňák Petr Mgr.</cp:lastModifiedBy>
  <dcterms:created xsi:type="dcterms:W3CDTF">2025-09-12T12:37:08Z</dcterms:created>
  <dcterms:modified xsi:type="dcterms:W3CDTF">2025-09-15T08:05:20Z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10de75-5a0d-4392-bbb6-59aa8e061af6_Enabled">
    <vt:lpwstr>true</vt:lpwstr>
  </property>
  <property fmtid="{D5CDD505-2E9C-101B-9397-08002B2CF9AE}" pid="3" name="MSIP_Label_8310de75-5a0d-4392-bbb6-59aa8e061af6_SetDate">
    <vt:lpwstr>2025-09-12T13:53:26Z</vt:lpwstr>
  </property>
  <property fmtid="{D5CDD505-2E9C-101B-9397-08002B2CF9AE}" pid="4" name="MSIP_Label_8310de75-5a0d-4392-bbb6-59aa8e061af6_Method">
    <vt:lpwstr>Privileged</vt:lpwstr>
  </property>
  <property fmtid="{D5CDD505-2E9C-101B-9397-08002B2CF9AE}" pid="5" name="MSIP_Label_8310de75-5a0d-4392-bbb6-59aa8e061af6_Name">
    <vt:lpwstr>Veřejná informace</vt:lpwstr>
  </property>
  <property fmtid="{D5CDD505-2E9C-101B-9397-08002B2CF9AE}" pid="6" name="MSIP_Label_8310de75-5a0d-4392-bbb6-59aa8e061af6_SiteId">
    <vt:lpwstr>4d1a3907-6ad7-4739-80b5-b7ed4066a30b</vt:lpwstr>
  </property>
  <property fmtid="{D5CDD505-2E9C-101B-9397-08002B2CF9AE}" pid="7" name="MSIP_Label_8310de75-5a0d-4392-bbb6-59aa8e061af6_ActionId">
    <vt:lpwstr>5a81b80d-b20b-4e2b-8b53-d84cae847ebb</vt:lpwstr>
  </property>
  <property fmtid="{D5CDD505-2E9C-101B-9397-08002B2CF9AE}" pid="8" name="MSIP_Label_8310de75-5a0d-4392-bbb6-59aa8e061af6_ContentBits">
    <vt:lpwstr>0</vt:lpwstr>
  </property>
  <property fmtid="{D5CDD505-2E9C-101B-9397-08002B2CF9AE}" pid="9" name="MSIP_Label_8310de75-5a0d-4392-bbb6-59aa8e061af6_Tag">
    <vt:lpwstr>10, 0, 1, 1</vt:lpwstr>
  </property>
</Properties>
</file>