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URO\OVM\_1_Nové produkty_2022\_1.Petr_V\OP_TAK_2023_Úspory energie\"/>
    </mc:Choice>
  </mc:AlternateContent>
  <workbookProtection workbookAlgorithmName="SHA-512" workbookHashValue="YV8kssQJz3AvY8YnFSFp2WU2UQtHpg+6EEpNjjN5Lm8xD2aKmRUiB/R6I8Bzls43sFOykXG8axOzI/nUwi5iLw==" workbookSaltValue="WZL4PyMJrkkLJleTXDAAQQ==" workbookSpinCount="100000" lockStructure="1"/>
  <bookViews>
    <workbookView xWindow="0" yWindow="0" windowWidth="19200" windowHeight="7092"/>
  </bookViews>
  <sheets>
    <sheet name="příloha PU" sheetId="1" r:id="rId1"/>
    <sheet name="List3" sheetId="5" state="hidden" r:id="rId2"/>
    <sheet name="_vst" sheetId="2" state="hidden" r:id="rId3"/>
  </sheets>
  <definedNames>
    <definedName name="cena">'příloha PU'!$R$74:$U$94,'příloha PU'!#REF!</definedName>
    <definedName name="DNSH">List3!$A$1:$A$3</definedName>
    <definedName name="DOPAD">List3!$E$1:$E$4</definedName>
    <definedName name="energetika">_vst!$H$2:$H$3</definedName>
    <definedName name="kategorie">_vst!$B$2:$B$14</definedName>
    <definedName name="kategorie2">_vst!#REF!</definedName>
    <definedName name="kategorienz3">_vst!#REF!</definedName>
    <definedName name="kategorienz4">_vst!$B$2:$B$11</definedName>
    <definedName name="kategoriezp">_vst!#REF!</definedName>
    <definedName name="kategoriezp2">_vst!#REF!</definedName>
    <definedName name="klimat">List3!$C$1:$C$2</definedName>
    <definedName name="_xlnm.Print_Area" localSheetId="0">'příloha PU'!$A$1:$AE$132</definedName>
    <definedName name="podpora">_vst!$F$4:$F$5</definedName>
    <definedName name="PR">List3!$D$1:$D$3</definedName>
    <definedName name="PRA">List3!$D$1:$D$3</definedName>
    <definedName name="souhlas">_vst!$G$2:$G$3</definedName>
    <definedName name="zarazeni">'příloha PU'!$K$74:$Q$94,'příloha PU'!#REF!</definedName>
  </definedNames>
  <calcPr calcId="162913"/>
</workbook>
</file>

<file path=xl/calcChain.xml><?xml version="1.0" encoding="utf-8"?>
<calcChain xmlns="http://schemas.openxmlformats.org/spreadsheetml/2006/main">
  <c r="R96" i="1" l="1"/>
  <c r="V91" i="1"/>
  <c r="AA91" i="1"/>
  <c r="AC91" i="1"/>
  <c r="V92" i="1"/>
  <c r="AA92" i="1" s="1"/>
  <c r="AC92" i="1" s="1"/>
  <c r="V93" i="1"/>
  <c r="AA93" i="1" s="1"/>
  <c r="V94" i="1"/>
  <c r="AA94" i="1"/>
  <c r="AC94" i="1"/>
  <c r="AC93" i="1" l="1"/>
  <c r="R95" i="1"/>
  <c r="V100" i="1" l="1"/>
  <c r="V98" i="1"/>
  <c r="V86" i="1"/>
  <c r="V87" i="1"/>
  <c r="V88" i="1"/>
  <c r="V89" i="1"/>
  <c r="V90" i="1"/>
  <c r="T67" i="1" l="1"/>
  <c r="AA90" i="1"/>
  <c r="AC90" i="1" s="1"/>
  <c r="AA89" i="1"/>
  <c r="AC89" i="1" s="1"/>
  <c r="AA88" i="1"/>
  <c r="AC88" i="1" s="1"/>
  <c r="AA87" i="1"/>
  <c r="AC87" i="1" s="1"/>
  <c r="AA86" i="1"/>
  <c r="AC86" i="1" s="1"/>
  <c r="V75" i="1"/>
  <c r="V76" i="1"/>
  <c r="V77" i="1"/>
  <c r="V78" i="1"/>
  <c r="V79" i="1"/>
  <c r="V80" i="1"/>
  <c r="V81" i="1"/>
  <c r="V82" i="1"/>
  <c r="V83" i="1"/>
  <c r="V84" i="1"/>
  <c r="V85" i="1"/>
  <c r="V74" i="1"/>
  <c r="AA81" i="1" l="1"/>
  <c r="AC81" i="1" s="1"/>
  <c r="AA79" i="1"/>
  <c r="AC79" i="1" s="1"/>
  <c r="AA78" i="1"/>
  <c r="AC78" i="1" s="1"/>
  <c r="AA85" i="1"/>
  <c r="AC85" i="1" s="1"/>
  <c r="AA84" i="1"/>
  <c r="AC84" i="1" s="1"/>
  <c r="AA76" i="1"/>
  <c r="AC76" i="1" s="1"/>
  <c r="AA82" i="1"/>
  <c r="AC82" i="1" s="1"/>
  <c r="AA80" i="1"/>
  <c r="AC80" i="1" s="1"/>
  <c r="AA74" i="1"/>
  <c r="AC74" i="1" s="1"/>
  <c r="AA83" i="1"/>
  <c r="AC83" i="1" s="1"/>
  <c r="AA75" i="1"/>
  <c r="AC75" i="1" s="1"/>
  <c r="AA77" i="1"/>
  <c r="AA95" i="1" l="1"/>
  <c r="AC77" i="1"/>
  <c r="AC95" i="1" s="1"/>
  <c r="V106" i="1" s="1"/>
  <c r="E4" i="2"/>
  <c r="D4" i="2"/>
  <c r="C13" i="2" l="1"/>
  <c r="W95" i="1" l="1"/>
  <c r="R114" i="1" s="1"/>
  <c r="V104" i="1" l="1"/>
  <c r="V108" i="1" l="1"/>
  <c r="AA108" i="1" s="1"/>
</calcChain>
</file>

<file path=xl/comments1.xml><?xml version="1.0" encoding="utf-8"?>
<comments xmlns="http://schemas.openxmlformats.org/spreadsheetml/2006/main">
  <authors>
    <author>gross</author>
    <author>Šefčík</author>
  </authors>
  <commentList>
    <comment ref="A67" authorId="0" shapeId="0">
      <text>
        <r>
          <rPr>
            <b/>
            <sz val="9"/>
            <color indexed="81"/>
            <rFont val="Tahoma"/>
            <family val="2"/>
            <charset val="238"/>
          </rPr>
          <t>Žadatel u zvýhodněný úvěr předkládá buď Energetický posudek, který vypracuje Energetický specialista a nebo excelovský kalkulátor, který je ke stažení na webu www.nrb.cz a je možné jej využít na projekty do 5 mil. Kč způsobilých výdajů a na vybrané typy projektů.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  <charset val="238"/>
          </rPr>
          <t>Vyber dle předkládané přílohy k žádosti.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Typ podpory není závazný při podání žádosti a může být měněn během hodnocení žádosti. Pokud je vybrána podpora podle Blokové výjimky, je nutné snížit způsobilé výdaje o tzv. alternativní investici. Toto je vypočteno kalkulátorem či energetickým specialistou. </t>
        </r>
      </text>
    </comment>
    <comment ref="A72" authorId="1" shapeId="0">
      <text>
        <r>
          <rPr>
            <sz val="9"/>
            <color indexed="81"/>
            <rFont val="Tahoma"/>
            <family val="2"/>
            <charset val="238"/>
          </rPr>
          <t>Stručný popis, o jaký výdaj jde (např. CNC obráběcí stroj), stavební materiál apod.
Tabulka musí obsahovat všechny způsobilé výdaje vztahující se k projektu. Zároveň je nutné vložit i nezpůsobilé výdaje, tj. nejsou hrazeny ze zvýhodněného úvěru, ale je nutné je realizovat společně s projektem. Žadatel je hradí z vlastních zdrojů.</t>
        </r>
      </text>
    </comment>
    <comment ref="K72" authorId="1" shapeId="0">
      <text>
        <r>
          <rPr>
            <sz val="9"/>
            <color indexed="81"/>
            <rFont val="Tahoma"/>
            <family val="2"/>
            <charset val="238"/>
          </rPr>
          <t>Vyberte možnost z nabídky</t>
        </r>
      </text>
    </comment>
    <comment ref="T72" authorId="0" shapeId="0">
      <text>
        <r>
          <rPr>
            <b/>
            <sz val="9"/>
            <color indexed="81"/>
            <rFont val="Tahoma"/>
            <family val="2"/>
            <charset val="238"/>
          </rPr>
          <t>DPH je nezpůsobilým výdajem.</t>
        </r>
      </text>
    </comment>
    <comment ref="AA7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Sloupec je automaticky vyplňován.
DPH je automaticky nezpůsobilá  musí být hrazena vlastními zdroji (vlastní zdroje mohou tvořit i jiné bankovní úvěry) pokud je odsouhlaseno ze strany NRB.
</t>
        </r>
      </text>
    </comment>
    <comment ref="AC73" authorId="0" shapeId="0">
      <text>
        <r>
          <rPr>
            <b/>
            <sz val="9"/>
            <color indexed="81"/>
            <rFont val="Tahoma"/>
            <family val="2"/>
            <charset val="238"/>
          </rPr>
          <t>Další vlastní zdroje nad rámec DPH pro splnění podmínky maximálního financování 90% ze způsobilých výdajů.</t>
        </r>
      </text>
    </comment>
    <comment ref="A118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měsíců od uzavření úvěrové smlouvy - max. 24 měsíců od podpisu smlouvy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měsíců kdy je splácen pouze úrok z vyčerpané částky - max. 24 měsíců od podpisu smlouvy</t>
        </r>
      </text>
    </comment>
    <comment ref="A122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měsíců od uzavření úvěrové smlouvy - max. 120 měsíců</t>
        </r>
      </text>
    </comment>
    <comment ref="A124" authorId="0" shapeId="0">
      <text>
        <r>
          <rPr>
            <b/>
            <sz val="9"/>
            <color indexed="81"/>
            <rFont val="Tahoma"/>
            <family val="2"/>
            <charset val="238"/>
          </rPr>
          <t>Předpoklad, kdy dojde k zahájení prací (stavební, nákup technologie, apod. k tomuto datu se váže povinnost publicity</t>
        </r>
      </text>
    </comment>
  </commentList>
</comments>
</file>

<file path=xl/sharedStrings.xml><?xml version="1.0" encoding="utf-8"?>
<sst xmlns="http://schemas.openxmlformats.org/spreadsheetml/2006/main" count="115" uniqueCount="108">
  <si>
    <t>Obchodní firma/ název/ jméno žadatele</t>
  </si>
  <si>
    <t>Projekt</t>
  </si>
  <si>
    <t>1. rok</t>
  </si>
  <si>
    <t>2. rok</t>
  </si>
  <si>
    <t>b)</t>
  </si>
  <si>
    <t>c)</t>
  </si>
  <si>
    <t>d)</t>
  </si>
  <si>
    <t>e)</t>
  </si>
  <si>
    <t>f)</t>
  </si>
  <si>
    <t>g)</t>
  </si>
  <si>
    <t>a)</t>
  </si>
  <si>
    <t>IČO</t>
  </si>
  <si>
    <t>Zařazení</t>
  </si>
  <si>
    <t>- vedení společnosti, její stabilita a zkušenosti</t>
  </si>
  <si>
    <t>1. Popis projektu</t>
  </si>
  <si>
    <t>Historie a současnost společnosti, její aktivity</t>
  </si>
  <si>
    <t>V</t>
  </si>
  <si>
    <t>dne</t>
  </si>
  <si>
    <t>Podíl Zvýhodněného úvěru na způsobilých výdajích projektu:</t>
  </si>
  <si>
    <t>kategorie</t>
  </si>
  <si>
    <t>hlášky</t>
  </si>
  <si>
    <t>Nejsou vyplněny potřebné údaje.</t>
  </si>
  <si>
    <t>Výdaj nemůže být způsobilým výdajem projektu.</t>
  </si>
  <si>
    <t>Součet výdajů za jednotlivé zdroje přesahuje celkovou výši výdajů projektu.</t>
  </si>
  <si>
    <t>Součet přesahuje výši výdajů financovaných zvýhodněným úvěrem.</t>
  </si>
  <si>
    <t>Zdroje financování jsou nižší než celkové výdaje projektu.</t>
  </si>
  <si>
    <t>Částka hrazená úvěrem přesahuje pořizovací cenu.</t>
  </si>
  <si>
    <t>Je třeba upravit zdroje financování v bodech 2a/2b.</t>
  </si>
  <si>
    <t>Výdaje projektu v bodech 2a/2b nejsou správně nebo úplně vyplněny.</t>
  </si>
  <si>
    <t>Majetkoprávní vztahy související s projektem (vlastnictví či pronájem pozemků, budov, strojů a jiného vybavení)</t>
  </si>
  <si>
    <t>Dodavatelské zajištění realizace projektu (dodavatelé, předmět dodávky, termíny dodávek, smluvní zajištění)</t>
  </si>
  <si>
    <r>
      <t xml:space="preserve">Vstupy projektu (zajištěnost energie, paliva, tepla </t>
    </r>
    <r>
      <rPr>
        <i/>
        <sz val="9"/>
        <rFont val="Arial"/>
        <family val="2"/>
        <charset val="238"/>
      </rPr>
      <t xml:space="preserve">- způsob zajištění) </t>
    </r>
  </si>
  <si>
    <t>Komentář ke všem zdrojům financování projektu (co tvoří vlastní zdroje, co tvoří cizí zdroje a jejich splatnost, existence podřízených závazků)</t>
  </si>
  <si>
    <t>Pokud některý z bodů a - g není charakterizován, uveďte v příslušném poli text „neuvádí se“. V případě potřeby lze popis projektu zpracovat jako samostatnou přílohu a tyto body použít jako osnovu.</t>
  </si>
  <si>
    <t xml:space="preserve">Profesní a osobní údaje o vlastnících / vedoucích pracovnících
</t>
  </si>
  <si>
    <r>
      <t xml:space="preserve">- v případě </t>
    </r>
    <r>
      <rPr>
        <b/>
        <i/>
        <sz val="9"/>
        <rFont val="Arial"/>
        <family val="2"/>
        <charset val="238"/>
      </rPr>
      <t>fyzické osoby</t>
    </r>
    <r>
      <rPr>
        <i/>
        <sz val="9"/>
        <rFont val="Arial"/>
        <family val="2"/>
        <charset val="238"/>
      </rPr>
      <t xml:space="preserve"> délka praxe v oboru, druh a délka předchozí praxe žadatele nebo odpovědného pracovníka(ů) využitelné pro projekt, zastupitelnost ve vedení;</t>
    </r>
  </si>
  <si>
    <r>
      <t xml:space="preserve">- v případě </t>
    </r>
    <r>
      <rPr>
        <b/>
        <i/>
        <sz val="9"/>
        <rFont val="Arial"/>
        <family val="2"/>
        <charset val="238"/>
      </rPr>
      <t xml:space="preserve">obchodní společnosti </t>
    </r>
    <r>
      <rPr>
        <i/>
        <sz val="9"/>
        <rFont val="Arial"/>
        <family val="2"/>
        <charset val="238"/>
      </rPr>
      <t>uvést tytéž údaje u maximálně 4 společníků firmy nebo vedoucích pracovníků, vztah mezi vlastníky a vedením,</t>
    </r>
  </si>
  <si>
    <t>Délka období čerpání</t>
  </si>
  <si>
    <t>min</t>
  </si>
  <si>
    <t>max</t>
  </si>
  <si>
    <t>Výše financování přesahuje pořizovací cenu výdaje.</t>
  </si>
  <si>
    <t>Společně s opatřeními na akumulaci elektrické energie musí být realizováno i některé další opatření.</t>
  </si>
  <si>
    <t>Jméno a příjmení osoby oprávněné zastupovat žadatele</t>
  </si>
  <si>
    <t>Podpis osoby oprávněné zastupovat žadatele</t>
  </si>
  <si>
    <t>Razítko, pokud je součástí podpisu žadatele</t>
  </si>
  <si>
    <t xml:space="preserve"> (opatření realizovaná projektem označte "x")</t>
  </si>
  <si>
    <t>Souhlas</t>
  </si>
  <si>
    <t>ANO</t>
  </si>
  <si>
    <t>NE</t>
  </si>
  <si>
    <t>2.</t>
  </si>
  <si>
    <t>energetika</t>
  </si>
  <si>
    <t>Energetický posudek</t>
  </si>
  <si>
    <t>Kalkulátor úspory</t>
  </si>
  <si>
    <t>Stručný popis výdaje rozpočtu</t>
  </si>
  <si>
    <t>Pořizovací cena (bez DPH)</t>
  </si>
  <si>
    <t>DPH</t>
  </si>
  <si>
    <t>5. Předpoklad čerpání zvýhodněného úvěru v následujících 2 letech po podpisu úvěrové smlouvy</t>
  </si>
  <si>
    <t>6) Požadované parametry Zvýhodněného úvěru</t>
  </si>
  <si>
    <t>Zdroje financování</t>
  </si>
  <si>
    <t>vlastní zdroje - ostatní</t>
  </si>
  <si>
    <t>Celkem hrazeno ze zvýhodněného úvěru (Kč)</t>
  </si>
  <si>
    <t>Výše vlastních zdrojů (Kč)</t>
  </si>
  <si>
    <t>Výše předpokládaných způsobilých výdajů (Kč)</t>
  </si>
  <si>
    <r>
      <t>Opatření k úspoře energie, která mají být projektem realizována (</t>
    </r>
    <r>
      <rPr>
        <b/>
        <i/>
        <sz val="9"/>
        <rFont val="Arial"/>
        <family val="2"/>
        <charset val="238"/>
      </rPr>
      <t>zaškrtněte jednu nebo více variant</t>
    </r>
    <r>
      <rPr>
        <b/>
        <sz val="9"/>
        <rFont val="Arial"/>
        <family val="2"/>
        <charset val="238"/>
      </rPr>
      <t>)</t>
    </r>
  </si>
  <si>
    <t>Celková pořizovací cena (s DPH)</t>
  </si>
  <si>
    <t>Uveďte výši zvýhodněného úvěru, kterou předpokládáte, že vyčerpáte v prvním a druhém roku od podpisu úvěrové smlouvy.</t>
  </si>
  <si>
    <t>Zbývá zařadit:</t>
  </si>
  <si>
    <t>Způsob prokázání energetické úspory</t>
  </si>
  <si>
    <t>Cena energetického posudku (pokud je předkládán) (Kč)</t>
  </si>
  <si>
    <t>Zvýhodněným úvěrem NRB</t>
  </si>
  <si>
    <t>Stavební úpravy související s úsporou energie</t>
  </si>
  <si>
    <t>Stavební úpravy nesouvisející s úsporou energie (max. 30% způsobilých výdajů)</t>
  </si>
  <si>
    <t>Nový výrobní technologie (výrobní stroj, apod.)</t>
  </si>
  <si>
    <t>Technologie slooužící provozu stavby (kotel, měření a regulace, tepelné čerpadlo, apod.)</t>
  </si>
  <si>
    <t>Bezemisní mobilní technologie</t>
  </si>
  <si>
    <t>Limit úvěru NRB</t>
  </si>
  <si>
    <t>DPH - vlastní zdroje</t>
  </si>
  <si>
    <t>Ostatní nezpůsobilé výdaje</t>
  </si>
  <si>
    <t>Celkové výdaje projektu (Kč)</t>
  </si>
  <si>
    <t>Typ podpory</t>
  </si>
  <si>
    <t>DE MINIMIS</t>
  </si>
  <si>
    <t>BLOKOVÁ VÝJIMKA</t>
  </si>
  <si>
    <t>Příloha PROJEKT k Žádosti o zvýhodněný úvěr v programu Nové úspory energie (OPTAK)</t>
  </si>
  <si>
    <t>1. Zateplení obvodového pláště, výměna a renovace otvorových výplní, další stavební opatření mající prokazatelně vliv na energetickou náročnost budovy.</t>
  </si>
  <si>
    <t>2. Adaptace budov na změny klimatu respektující požadavky na kvalitu vnitřního prostředí.</t>
  </si>
  <si>
    <t>3. Zvýšení energetické účinnosti technických systémů budov (chlazení, nucené větrání včetně rekuperace, úprava vlhkosti vzduchu, příprava teplé vody).</t>
  </si>
  <si>
    <t>4. Zvýšení energetické účinnosti osvětlení prostor budovy.</t>
  </si>
  <si>
    <t>5. Zavádění prvků řízení efektivního nakládání s energií v budovách.</t>
  </si>
  <si>
    <t>6. Využívání obnovitelných zdrojů energie-</t>
  </si>
  <si>
    <t>7. Modernizace rozvodů elektřiny, plynu, tepla, chladu a stlačeného vzduchu v energetických hospodářstvích podniků za účelem zvýšení účinnost.</t>
  </si>
  <si>
    <t>8. Akumulace všech forem energie v rámci komplexních projektů pro zvyšování energetické účinnosti.</t>
  </si>
  <si>
    <t>9. Využití odpadní energie.</t>
  </si>
  <si>
    <t>10. Snižování energetické náročnosti/zvyšování energetické účinnosti výrobních a technologických procesů.</t>
  </si>
  <si>
    <t>11. Zavádění prvků efektivního nakládání s energií a optimalizaci provozu k regulaci její spotřeby včetně podpory implementace nástrojů energetického managementu.</t>
  </si>
  <si>
    <t>Skutečné maximální ZV v případě ponížení u blokové výjimky.</t>
  </si>
  <si>
    <t>Délka odkladu splátky jistiny</t>
  </si>
  <si>
    <t>Délka splácení úvěru</t>
  </si>
  <si>
    <t>Předpokládané datum zahájení prací</t>
  </si>
  <si>
    <t>3. Způsob financování projektu</t>
  </si>
  <si>
    <t>4. Souhrnné informace za projekt</t>
  </si>
  <si>
    <t>(platná od 17. 4. 2023)</t>
  </si>
  <si>
    <t>NERELEVANTNÍ</t>
  </si>
  <si>
    <t>AN</t>
  </si>
  <si>
    <t>VYSOKÁ</t>
  </si>
  <si>
    <t>NÍZKÁ</t>
  </si>
  <si>
    <t>ŽÁDNÁ</t>
  </si>
  <si>
    <t>STŘEDNÍ</t>
  </si>
  <si>
    <t>Technicko charakteristika projektu (zdůvodnění DNSH včetně případných adaptačních opatření)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</si>
</sst>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K_č"/>
    <numFmt numFmtId="165" formatCode="#,##0\)"/>
  </numFmts>
  <fonts count="1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FF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 indent="1"/>
    </xf>
    <xf numFmtId="164" fontId="1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/>
    <xf numFmtId="0" fontId="2" fillId="0" borderId="0" xfId="0" applyFont="1" applyProtection="1"/>
    <xf numFmtId="0" fontId="1" fillId="0" borderId="0" xfId="0" applyFont="1" applyFill="1" applyProtection="1"/>
    <xf numFmtId="16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wrapTex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1" fillId="3" borderId="0" xfId="0" applyFont="1" applyFill="1" applyAlignment="1" applyProtection="1">
      <alignment horizontal="right" vertical="top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right" vertical="top" wrapText="1"/>
    </xf>
    <xf numFmtId="0" fontId="1" fillId="3" borderId="0" xfId="0" applyFont="1" applyFill="1" applyAlignment="1" applyProtection="1">
      <alignment horizontal="left" wrapText="1"/>
    </xf>
    <xf numFmtId="0" fontId="1" fillId="3" borderId="0" xfId="0" applyFont="1" applyFill="1" applyAlignment="1" applyProtection="1"/>
    <xf numFmtId="164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top" wrapText="1"/>
    </xf>
    <xf numFmtId="0" fontId="1" fillId="0" borderId="0" xfId="0" quotePrefix="1" applyFont="1" applyAlignment="1" applyProtection="1">
      <alignment horizontal="right" vertical="top" wrapText="1"/>
    </xf>
    <xf numFmtId="0" fontId="9" fillId="0" borderId="0" xfId="0" applyFont="1" applyProtection="1"/>
    <xf numFmtId="0" fontId="10" fillId="0" borderId="0" xfId="0" applyFont="1" applyProtection="1"/>
    <xf numFmtId="0" fontId="1" fillId="0" borderId="0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164" fontId="9" fillId="0" borderId="0" xfId="0" applyNumberFormat="1" applyFont="1" applyBorder="1" applyAlignment="1" applyProtection="1"/>
    <xf numFmtId="0" fontId="1" fillId="0" borderId="0" xfId="0" applyFont="1" applyAlignment="1" applyProtection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 applyProtection="1">
      <alignment horizontal="center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wrapText="1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top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17" xfId="0" applyFont="1" applyFill="1" applyBorder="1" applyAlignment="1" applyProtection="1">
      <alignment horizontal="left" vertical="top" wrapText="1"/>
    </xf>
    <xf numFmtId="0" fontId="12" fillId="3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right" wrapText="1"/>
    </xf>
    <xf numFmtId="164" fontId="1" fillId="3" borderId="0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Protection="1"/>
    <xf numFmtId="164" fontId="2" fillId="0" borderId="0" xfId="0" applyNumberFormat="1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 vertical="center" wrapText="1"/>
    </xf>
    <xf numFmtId="9" fontId="2" fillId="3" borderId="0" xfId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9" fontId="7" fillId="3" borderId="0" xfId="1" applyNumberFormat="1" applyFont="1" applyFill="1" applyBorder="1" applyAlignment="1" applyProtection="1">
      <alignment horizontal="center" vertical="center"/>
    </xf>
    <xf numFmtId="9" fontId="10" fillId="3" borderId="0" xfId="1" applyFont="1" applyFill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wrapText="1" indent="1"/>
    </xf>
    <xf numFmtId="164" fontId="15" fillId="0" borderId="0" xfId="0" applyNumberFormat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left" vertical="center" wrapText="1"/>
    </xf>
    <xf numFmtId="164" fontId="10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applyNumberFormat="1" applyFont="1" applyProtection="1"/>
    <xf numFmtId="164" fontId="2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center" vertical="top" wrapText="1"/>
    </xf>
    <xf numFmtId="164" fontId="1" fillId="3" borderId="0" xfId="0" applyNumberFormat="1" applyFont="1" applyFill="1" applyBorder="1" applyAlignment="1" applyProtection="1">
      <alignment wrapText="1"/>
    </xf>
    <xf numFmtId="164" fontId="1" fillId="2" borderId="2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left" vertical="top" wrapText="1" indent="1"/>
    </xf>
    <xf numFmtId="0" fontId="1" fillId="0" borderId="0" xfId="0" applyFont="1" applyFill="1" applyBorder="1" applyAlignment="1" applyProtection="1">
      <alignment horizontal="left" vertical="top" wrapText="1" indent="1"/>
    </xf>
    <xf numFmtId="164" fontId="1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vertical="top" wrapText="1"/>
    </xf>
    <xf numFmtId="164" fontId="18" fillId="0" borderId="0" xfId="0" applyNumberFormat="1" applyFont="1" applyBorder="1" applyAlignment="1" applyProtection="1">
      <alignment horizontal="right" vertical="top" wrapText="1"/>
    </xf>
    <xf numFmtId="164" fontId="5" fillId="3" borderId="0" xfId="0" applyNumberFormat="1" applyFont="1" applyFill="1" applyBorder="1" applyAlignment="1" applyProtection="1">
      <alignment horizont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right" vertical="center" wrapText="1" inden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right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7" fillId="2" borderId="0" xfId="0" quotePrefix="1" applyFont="1" applyFill="1" applyBorder="1" applyAlignment="1" applyProtection="1">
      <alignment horizontal="left" vertical="center" wrapText="1"/>
    </xf>
    <xf numFmtId="0" fontId="7" fillId="2" borderId="12" xfId="0" quotePrefix="1" applyFont="1" applyFill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top" wrapText="1"/>
      <protection locked="0"/>
    </xf>
    <xf numFmtId="164" fontId="1" fillId="0" borderId="2" xfId="0" applyNumberFormat="1" applyFont="1" applyBorder="1" applyAlignment="1" applyProtection="1">
      <alignment horizontal="right" vertical="top" wrapText="1"/>
      <protection locked="0"/>
    </xf>
    <xf numFmtId="164" fontId="1" fillId="0" borderId="3" xfId="0" applyNumberFormat="1" applyFont="1" applyBorder="1" applyAlignment="1" applyProtection="1">
      <alignment horizontal="right" vertical="top" wrapText="1"/>
      <protection locked="0"/>
    </xf>
    <xf numFmtId="0" fontId="1" fillId="3" borderId="15" xfId="0" applyFont="1" applyFill="1" applyBorder="1" applyAlignment="1" applyProtection="1">
      <alignment horizontal="left" vertical="top" wrapText="1"/>
      <protection locked="0"/>
    </xf>
    <xf numFmtId="0" fontId="1" fillId="3" borderId="16" xfId="0" applyFont="1" applyFill="1" applyBorder="1" applyAlignment="1" applyProtection="1">
      <alignment horizontal="left" vertical="top" wrapText="1"/>
      <protection locked="0"/>
    </xf>
    <xf numFmtId="0" fontId="1" fillId="3" borderId="23" xfId="0" applyFont="1" applyFill="1" applyBorder="1" applyAlignment="1" applyProtection="1">
      <alignment horizontal="left" vertical="top" wrapText="1"/>
      <protection locked="0"/>
    </xf>
    <xf numFmtId="0" fontId="7" fillId="2" borderId="13" xfId="0" applyFont="1" applyFill="1" applyBorder="1" applyAlignment="1" applyProtection="1">
      <alignment horizontal="left" vertical="top" wrapText="1"/>
    </xf>
    <xf numFmtId="0" fontId="7" fillId="2" borderId="14" xfId="0" applyFont="1" applyFill="1" applyBorder="1" applyAlignment="1" applyProtection="1">
      <alignment horizontal="left" vertical="top" wrapText="1"/>
    </xf>
    <xf numFmtId="0" fontId="7" fillId="2" borderId="24" xfId="0" applyFont="1" applyFill="1" applyBorder="1" applyAlignment="1" applyProtection="1">
      <alignment horizontal="left" vertical="top" wrapText="1"/>
    </xf>
    <xf numFmtId="14" fontId="1" fillId="0" borderId="18" xfId="0" applyNumberFormat="1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164" fontId="1" fillId="0" borderId="3" xfId="0" applyNumberFormat="1" applyFont="1" applyBorder="1" applyAlignment="1" applyProtection="1">
      <alignment horizontal="center" vertical="top" wrapText="1"/>
      <protection locked="0"/>
    </xf>
    <xf numFmtId="165" fontId="1" fillId="0" borderId="0" xfId="0" applyNumberFormat="1" applyFont="1" applyBorder="1" applyAlignment="1" applyProtection="1">
      <alignment horizontal="left" vertical="center"/>
    </xf>
    <xf numFmtId="0" fontId="14" fillId="4" borderId="19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 wrapText="1"/>
    </xf>
    <xf numFmtId="0" fontId="14" fillId="4" borderId="21" xfId="0" applyFont="1" applyFill="1" applyBorder="1" applyAlignment="1" applyProtection="1">
      <alignment horizontal="center" vertical="center" wrapText="1"/>
    </xf>
    <xf numFmtId="164" fontId="5" fillId="4" borderId="19" xfId="0" applyNumberFormat="1" applyFont="1" applyFill="1" applyBorder="1" applyAlignment="1" applyProtection="1">
      <alignment horizontal="center" wrapText="1"/>
    </xf>
    <xf numFmtId="164" fontId="5" fillId="4" borderId="20" xfId="0" applyNumberFormat="1" applyFont="1" applyFill="1" applyBorder="1" applyAlignment="1" applyProtection="1">
      <alignment horizontal="center" wrapText="1"/>
    </xf>
    <xf numFmtId="164" fontId="5" fillId="4" borderId="21" xfId="0" applyNumberFormat="1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left" vertical="top" wrapText="1" indent="1"/>
    </xf>
    <xf numFmtId="0" fontId="1" fillId="3" borderId="0" xfId="0" applyFont="1" applyFill="1" applyBorder="1" applyAlignment="1" applyProtection="1">
      <alignment horizontal="left" vertical="top" wrapText="1" inden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4" fillId="4" borderId="19" xfId="0" applyFont="1" applyFill="1" applyBorder="1" applyAlignment="1" applyProtection="1">
      <alignment horizontal="left" vertical="center" wrapText="1"/>
    </xf>
    <xf numFmtId="0" fontId="14" fillId="4" borderId="20" xfId="0" applyFont="1" applyFill="1" applyBorder="1" applyAlignment="1" applyProtection="1">
      <alignment horizontal="left" vertical="center" wrapText="1"/>
    </xf>
    <xf numFmtId="0" fontId="14" fillId="4" borderId="21" xfId="0" applyFont="1" applyFill="1" applyBorder="1" applyAlignment="1" applyProtection="1">
      <alignment horizontal="left" vertical="center" wrapText="1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7" fillId="2" borderId="0" xfId="0" quotePrefix="1" applyFont="1" applyFill="1" applyBorder="1" applyAlignment="1" applyProtection="1">
      <alignment horizontal="left" vertical="top" wrapText="1"/>
    </xf>
    <xf numFmtId="0" fontId="7" fillId="2" borderId="12" xfId="0" quotePrefix="1" applyFont="1" applyFill="1" applyBorder="1" applyAlignment="1" applyProtection="1">
      <alignment horizontal="left" vertical="top" wrapText="1"/>
    </xf>
    <xf numFmtId="0" fontId="7" fillId="2" borderId="18" xfId="0" quotePrefix="1" applyFont="1" applyFill="1" applyBorder="1" applyAlignment="1" applyProtection="1">
      <alignment horizontal="left" vertical="top" wrapText="1"/>
    </xf>
    <xf numFmtId="0" fontId="7" fillId="2" borderId="22" xfId="0" quotePrefix="1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left" vertical="top" wrapText="1"/>
    </xf>
    <xf numFmtId="164" fontId="16" fillId="2" borderId="1" xfId="0" applyNumberFormat="1" applyFont="1" applyFill="1" applyBorder="1" applyAlignment="1" applyProtection="1">
      <alignment horizontal="center" vertical="top" wrapText="1"/>
    </xf>
    <xf numFmtId="164" fontId="16" fillId="2" borderId="3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/>
    <xf numFmtId="0" fontId="6" fillId="0" borderId="2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6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8" xfId="0" applyFont="1" applyFill="1" applyBorder="1" applyAlignment="1" applyProtection="1"/>
    <xf numFmtId="0" fontId="6" fillId="0" borderId="11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2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0" borderId="10" xfId="0" applyFont="1" applyFill="1" applyBorder="1" applyAlignme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0" borderId="18" xfId="0" applyFont="1" applyBorder="1" applyAlignment="1" applyProtection="1">
      <alignment horizontal="left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3" borderId="3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4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top" wrapText="1" indent="1"/>
    </xf>
    <xf numFmtId="164" fontId="5" fillId="4" borderId="19" xfId="0" applyNumberFormat="1" applyFont="1" applyFill="1" applyBorder="1" applyAlignment="1" applyProtection="1">
      <alignment horizontal="center" wrapText="1"/>
      <protection locked="0"/>
    </xf>
    <xf numFmtId="164" fontId="5" fillId="4" borderId="20" xfId="0" applyNumberFormat="1" applyFont="1" applyFill="1" applyBorder="1" applyAlignment="1" applyProtection="1">
      <alignment horizontal="center" wrapText="1"/>
      <protection locked="0"/>
    </xf>
    <xf numFmtId="164" fontId="5" fillId="4" borderId="21" xfId="0" applyNumberFormat="1" applyFont="1" applyFill="1" applyBorder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top" wrapText="1"/>
    </xf>
    <xf numFmtId="164" fontId="2" fillId="2" borderId="2" xfId="0" applyNumberFormat="1" applyFont="1" applyFill="1" applyBorder="1" applyAlignment="1" applyProtection="1">
      <alignment horizontal="right" vertical="top" wrapText="1"/>
    </xf>
    <xf numFmtId="164" fontId="2" fillId="2" borderId="3" xfId="0" applyNumberFormat="1" applyFont="1" applyFill="1" applyBorder="1" applyAlignment="1" applyProtection="1">
      <alignment horizontal="right" vertical="top" wrapText="1"/>
    </xf>
    <xf numFmtId="164" fontId="18" fillId="0" borderId="7" xfId="0" applyNumberFormat="1" applyFont="1" applyBorder="1" applyAlignment="1" applyProtection="1">
      <alignment horizontal="center" vertical="top" wrapText="1"/>
    </xf>
    <xf numFmtId="164" fontId="10" fillId="0" borderId="0" xfId="0" applyNumberFormat="1" applyFont="1" applyBorder="1" applyAlignment="1" applyProtection="1">
      <alignment horizontal="center" wrapText="1"/>
    </xf>
    <xf numFmtId="14" fontId="5" fillId="4" borderId="19" xfId="0" applyNumberFormat="1" applyFont="1" applyFill="1" applyBorder="1" applyAlignment="1" applyProtection="1">
      <alignment horizontal="center" wrapText="1"/>
      <protection locked="0"/>
    </xf>
    <xf numFmtId="14" fontId="5" fillId="4" borderId="20" xfId="0" applyNumberFormat="1" applyFont="1" applyFill="1" applyBorder="1" applyAlignment="1" applyProtection="1">
      <alignment horizontal="center" wrapText="1"/>
      <protection locked="0"/>
    </xf>
    <xf numFmtId="14" fontId="5" fillId="4" borderId="2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164" fontId="1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2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10" fontId="5" fillId="4" borderId="19" xfId="0" applyNumberFormat="1" applyFont="1" applyFill="1" applyBorder="1" applyAlignment="1" applyProtection="1">
      <alignment horizontal="center" vertical="center" wrapText="1"/>
    </xf>
    <xf numFmtId="10" fontId="5" fillId="4" borderId="20" xfId="0" applyNumberFormat="1" applyFont="1" applyFill="1" applyBorder="1" applyAlignment="1" applyProtection="1">
      <alignment horizontal="center" vertical="center" wrapText="1"/>
    </xf>
    <xf numFmtId="10" fontId="5" fillId="4" borderId="2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4" fontId="2" fillId="2" borderId="3" xfId="0" applyNumberFormat="1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horizontal="center" vertical="top" wrapText="1"/>
    </xf>
  </cellXfs>
  <cellStyles count="2">
    <cellStyle name="Normální" xfId="0" builtinId="0"/>
    <cellStyle name="Procenta" xfId="1" builtinId="5"/>
  </cellStyles>
  <dxfs count="3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38</xdr:row>
          <xdr:rowOff>129540</xdr:rowOff>
        </xdr:from>
        <xdr:to>
          <xdr:col>3</xdr:col>
          <xdr:colOff>60960</xdr:colOff>
          <xdr:row>40</xdr:row>
          <xdr:rowOff>15240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40</xdr:row>
          <xdr:rowOff>22860</xdr:rowOff>
        </xdr:from>
        <xdr:to>
          <xdr:col>3</xdr:col>
          <xdr:colOff>60960</xdr:colOff>
          <xdr:row>42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42</xdr:row>
          <xdr:rowOff>22860</xdr:rowOff>
        </xdr:from>
        <xdr:to>
          <xdr:col>3</xdr:col>
          <xdr:colOff>76200</xdr:colOff>
          <xdr:row>44</xdr:row>
          <xdr:rowOff>15240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44</xdr:row>
          <xdr:rowOff>22860</xdr:rowOff>
        </xdr:from>
        <xdr:to>
          <xdr:col>3</xdr:col>
          <xdr:colOff>76200</xdr:colOff>
          <xdr:row>46</xdr:row>
          <xdr:rowOff>15240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46</xdr:row>
          <xdr:rowOff>22860</xdr:rowOff>
        </xdr:from>
        <xdr:to>
          <xdr:col>3</xdr:col>
          <xdr:colOff>76200</xdr:colOff>
          <xdr:row>48</xdr:row>
          <xdr:rowOff>15240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48</xdr:row>
          <xdr:rowOff>22860</xdr:rowOff>
        </xdr:from>
        <xdr:to>
          <xdr:col>3</xdr:col>
          <xdr:colOff>76200</xdr:colOff>
          <xdr:row>50</xdr:row>
          <xdr:rowOff>15240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50</xdr:row>
          <xdr:rowOff>22860</xdr:rowOff>
        </xdr:from>
        <xdr:to>
          <xdr:col>3</xdr:col>
          <xdr:colOff>76200</xdr:colOff>
          <xdr:row>52</xdr:row>
          <xdr:rowOff>15240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52</xdr:row>
          <xdr:rowOff>22860</xdr:rowOff>
        </xdr:from>
        <xdr:to>
          <xdr:col>3</xdr:col>
          <xdr:colOff>76200</xdr:colOff>
          <xdr:row>53</xdr:row>
          <xdr:rowOff>175260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54</xdr:row>
          <xdr:rowOff>22860</xdr:rowOff>
        </xdr:from>
        <xdr:to>
          <xdr:col>3</xdr:col>
          <xdr:colOff>76200</xdr:colOff>
          <xdr:row>56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56</xdr:row>
          <xdr:rowOff>22860</xdr:rowOff>
        </xdr:from>
        <xdr:to>
          <xdr:col>3</xdr:col>
          <xdr:colOff>76200</xdr:colOff>
          <xdr:row>58</xdr:row>
          <xdr:rowOff>15240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58</xdr:row>
          <xdr:rowOff>22860</xdr:rowOff>
        </xdr:from>
        <xdr:to>
          <xdr:col>3</xdr:col>
          <xdr:colOff>76200</xdr:colOff>
          <xdr:row>60</xdr:row>
          <xdr:rowOff>22860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H132"/>
  <sheetViews>
    <sheetView showGridLines="0" tabSelected="1" topLeftCell="A97" zoomScale="85" zoomScaleNormal="85" zoomScaleSheetLayoutView="85" workbookViewId="0">
      <selection activeCell="V124" sqref="V124:Z124"/>
    </sheetView>
  </sheetViews>
  <sheetFormatPr defaultColWidth="3.77734375" defaultRowHeight="15" customHeight="1" x14ac:dyDescent="0.2"/>
  <cols>
    <col min="1" max="2" width="3.77734375" style="2"/>
    <col min="3" max="3" width="2.77734375" style="4" customWidth="1"/>
    <col min="4" max="9" width="3.77734375" style="2"/>
    <col min="10" max="10" width="0.77734375" style="2" customWidth="1"/>
    <col min="11" max="11" width="4.33203125" style="2" customWidth="1"/>
    <col min="12" max="15" width="3.77734375" style="2"/>
    <col min="16" max="16" width="10.77734375" style="2" customWidth="1"/>
    <col min="17" max="17" width="3.33203125" style="2" customWidth="1"/>
    <col min="18" max="18" width="10.21875" style="2" customWidth="1"/>
    <col min="19" max="19" width="5.21875" style="2" customWidth="1"/>
    <col min="20" max="20" width="8.21875" style="2" customWidth="1"/>
    <col min="21" max="21" width="4.33203125" style="2" bestFit="1" customWidth="1"/>
    <col min="22" max="22" width="12.21875" style="2" customWidth="1"/>
    <col min="23" max="23" width="3.77734375" style="2"/>
    <col min="24" max="24" width="3.77734375" style="2" customWidth="1"/>
    <col min="25" max="25" width="5.33203125" style="2" customWidth="1"/>
    <col min="26" max="26" width="1.5546875" style="2" customWidth="1"/>
    <col min="27" max="27" width="8" style="2" customWidth="1"/>
    <col min="28" max="28" width="6.77734375" style="2" customWidth="1"/>
    <col min="29" max="29" width="3.77734375" style="2" customWidth="1"/>
    <col min="30" max="30" width="6.77734375" style="2" customWidth="1"/>
    <col min="31" max="32" width="3.77734375" style="2" customWidth="1"/>
    <col min="33" max="33" width="3.77734375" style="2"/>
    <col min="34" max="34" width="13.77734375" style="2" customWidth="1"/>
    <col min="35" max="16384" width="3.77734375" style="2"/>
  </cols>
  <sheetData>
    <row r="1" spans="1:30" ht="15" customHeight="1" x14ac:dyDescent="0.25">
      <c r="A1" s="12" t="s">
        <v>82</v>
      </c>
    </row>
    <row r="2" spans="1:30" ht="15" customHeight="1" x14ac:dyDescent="0.2">
      <c r="A2" s="16" t="s">
        <v>100</v>
      </c>
      <c r="B2" s="13"/>
      <c r="C2" s="33"/>
      <c r="D2" s="13"/>
      <c r="E2" s="13"/>
    </row>
    <row r="3" spans="1:30" ht="11.4" x14ac:dyDescent="0.2"/>
    <row r="4" spans="1:30" ht="15" customHeight="1" x14ac:dyDescent="0.25">
      <c r="A4" s="12" t="s">
        <v>0</v>
      </c>
    </row>
    <row r="5" spans="1:30" ht="15" customHeight="1" x14ac:dyDescent="0.2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1"/>
    </row>
    <row r="6" spans="1:30" ht="18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30" ht="15" customHeight="1" x14ac:dyDescent="0.25">
      <c r="A7" s="12" t="s">
        <v>11</v>
      </c>
      <c r="B7" s="132"/>
      <c r="C7" s="133"/>
      <c r="D7" s="133"/>
      <c r="E7" s="133"/>
      <c r="F7" s="133"/>
      <c r="G7" s="134"/>
    </row>
    <row r="8" spans="1:30" ht="5.25" customHeight="1" x14ac:dyDescent="0.2">
      <c r="B8" s="17"/>
      <c r="C8" s="17"/>
      <c r="D8" s="17"/>
      <c r="E8" s="17"/>
      <c r="F8" s="17"/>
      <c r="G8" s="17"/>
    </row>
    <row r="9" spans="1:30" ht="15" customHeight="1" x14ac:dyDescent="0.2">
      <c r="A9" s="135" t="s">
        <v>1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</row>
    <row r="10" spans="1:30" ht="15" customHeight="1" x14ac:dyDescent="0.25">
      <c r="A10" s="12" t="s">
        <v>14</v>
      </c>
    </row>
    <row r="11" spans="1:30" ht="3.75" customHeight="1" x14ac:dyDescent="0.2"/>
    <row r="12" spans="1:30" s="19" customFormat="1" ht="13.5" customHeight="1" x14ac:dyDescent="0.2">
      <c r="A12" s="21" t="s">
        <v>10</v>
      </c>
      <c r="B12" s="136" t="s">
        <v>15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8"/>
    </row>
    <row r="13" spans="1:30" s="19" customFormat="1" ht="99.75" customHeight="1" x14ac:dyDescent="0.2">
      <c r="A13" s="18"/>
      <c r="B13" s="154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6"/>
    </row>
    <row r="14" spans="1:30" s="19" customFormat="1" ht="4.05" customHeight="1" x14ac:dyDescent="0.2">
      <c r="A14" s="18"/>
      <c r="B14" s="20"/>
      <c r="C14" s="4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19" customFormat="1" ht="12" customHeight="1" x14ac:dyDescent="0.2">
      <c r="A15" s="21" t="s">
        <v>4</v>
      </c>
      <c r="B15" s="166" t="s">
        <v>34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8"/>
    </row>
    <row r="16" spans="1:30" s="19" customFormat="1" ht="12" customHeight="1" x14ac:dyDescent="0.2">
      <c r="A16" s="21"/>
      <c r="B16" s="48"/>
      <c r="C16" s="105" t="s">
        <v>35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6"/>
    </row>
    <row r="17" spans="1:30" s="19" customFormat="1" ht="12" customHeight="1" x14ac:dyDescent="0.2">
      <c r="A17" s="21"/>
      <c r="B17" s="48"/>
      <c r="C17" s="162" t="s">
        <v>36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3"/>
    </row>
    <row r="18" spans="1:30" s="19" customFormat="1" ht="12" customHeight="1" x14ac:dyDescent="0.2">
      <c r="A18" s="21"/>
      <c r="B18" s="49"/>
      <c r="C18" s="164" t="s">
        <v>13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5"/>
    </row>
    <row r="19" spans="1:30" s="19" customFormat="1" ht="100.05" customHeight="1" x14ac:dyDescent="0.2">
      <c r="A19" s="18"/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2"/>
    </row>
    <row r="20" spans="1:30" s="19" customFormat="1" ht="4.05" customHeight="1" x14ac:dyDescent="0.2">
      <c r="A20" s="18"/>
      <c r="B20" s="20"/>
      <c r="C20" s="4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s="19" customFormat="1" ht="12" customHeight="1" x14ac:dyDescent="0.2">
      <c r="A21" s="21" t="s">
        <v>5</v>
      </c>
      <c r="B21" s="113" t="s">
        <v>29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5"/>
    </row>
    <row r="22" spans="1:30" s="19" customFormat="1" ht="100.05" customHeight="1" x14ac:dyDescent="0.2">
      <c r="A22" s="18"/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2"/>
    </row>
    <row r="23" spans="1:30" s="19" customFormat="1" ht="4.05" customHeight="1" x14ac:dyDescent="0.2">
      <c r="A23" s="18"/>
      <c r="B23" s="20"/>
      <c r="C23" s="4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s="19" customFormat="1" ht="12" customHeight="1" x14ac:dyDescent="0.2">
      <c r="A24" s="21" t="s">
        <v>6</v>
      </c>
      <c r="B24" s="113" t="s">
        <v>107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</row>
    <row r="25" spans="1:30" s="19" customFormat="1" ht="100.05" customHeight="1" x14ac:dyDescent="0.2">
      <c r="A25" s="18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</row>
    <row r="26" spans="1:30" s="19" customFormat="1" ht="4.05" customHeight="1" x14ac:dyDescent="0.2">
      <c r="A26" s="18"/>
      <c r="B26" s="20"/>
      <c r="C26" s="4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s="19" customFormat="1" ht="12" customHeight="1" x14ac:dyDescent="0.2">
      <c r="A27" s="21" t="s">
        <v>7</v>
      </c>
      <c r="B27" s="113" t="s">
        <v>30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5"/>
    </row>
    <row r="28" spans="1:30" s="19" customFormat="1" ht="100.05" customHeight="1" x14ac:dyDescent="0.2">
      <c r="A28" s="18"/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2"/>
    </row>
    <row r="29" spans="1:30" s="19" customFormat="1" ht="4.05" customHeight="1" x14ac:dyDescent="0.2">
      <c r="A29" s="18"/>
      <c r="B29" s="20"/>
      <c r="C29" s="4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s="19" customFormat="1" ht="12" customHeight="1" x14ac:dyDescent="0.2">
      <c r="A30" s="21" t="s">
        <v>8</v>
      </c>
      <c r="B30" s="113" t="s">
        <v>31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5"/>
    </row>
    <row r="31" spans="1:30" s="19" customFormat="1" ht="100.05" customHeight="1" x14ac:dyDescent="0.2">
      <c r="A31" s="18"/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2"/>
    </row>
    <row r="32" spans="1:30" s="19" customFormat="1" ht="4.05" customHeight="1" x14ac:dyDescent="0.2">
      <c r="A32" s="18"/>
      <c r="B32" s="20"/>
      <c r="C32" s="4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3" s="19" customFormat="1" ht="12" customHeight="1" x14ac:dyDescent="0.2">
      <c r="A33" s="21" t="s">
        <v>9</v>
      </c>
      <c r="B33" s="113" t="s">
        <v>32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5"/>
    </row>
    <row r="34" spans="1:33" s="19" customFormat="1" ht="100.05" customHeight="1" x14ac:dyDescent="0.2">
      <c r="A34" s="18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</row>
    <row r="35" spans="1:33" s="19" customFormat="1" ht="11.4" x14ac:dyDescent="0.2">
      <c r="A35" s="1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3" ht="27" customHeight="1" x14ac:dyDescent="0.2">
      <c r="A36" s="127" t="s">
        <v>33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</row>
    <row r="37" spans="1:33" s="19" customFormat="1" ht="5.0999999999999996" customHeight="1" x14ac:dyDescent="0.2">
      <c r="A37" s="18"/>
      <c r="B37" s="20"/>
      <c r="C37" s="4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3" s="23" customFormat="1" ht="13.5" customHeight="1" x14ac:dyDescent="0.25">
      <c r="A38" s="58" t="s">
        <v>49</v>
      </c>
      <c r="B38" s="63" t="s">
        <v>63</v>
      </c>
      <c r="C38" s="94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50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3" s="19" customFormat="1" ht="11.4" x14ac:dyDescent="0.2">
      <c r="A39" s="18"/>
      <c r="B39" s="20"/>
      <c r="C39" s="4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3" s="19" customFormat="1" ht="14.25" customHeight="1" x14ac:dyDescent="0.2">
      <c r="A40" s="18"/>
      <c r="B40" s="39"/>
      <c r="C40" s="79"/>
      <c r="D40" s="128" t="s">
        <v>83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</row>
    <row r="41" spans="1:33" s="19" customFormat="1" ht="5.0999999999999996" customHeight="1" x14ac:dyDescent="0.2">
      <c r="A41" s="18"/>
      <c r="B41" s="20"/>
      <c r="C41" s="44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</row>
    <row r="42" spans="1:33" s="19" customFormat="1" ht="14.25" customHeight="1" x14ac:dyDescent="0.2">
      <c r="A42" s="18"/>
      <c r="B42" s="20"/>
      <c r="C42" s="79"/>
      <c r="D42" s="128" t="s">
        <v>84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</row>
    <row r="43" spans="1:33" s="19" customFormat="1" ht="5.0999999999999996" customHeight="1" x14ac:dyDescent="0.2">
      <c r="A43" s="18"/>
      <c r="B43" s="20"/>
      <c r="C43" s="4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1:33" s="42" customFormat="1" ht="14.25" customHeight="1" x14ac:dyDescent="0.3">
      <c r="A44" s="43"/>
      <c r="B44" s="44"/>
      <c r="C44" s="79"/>
      <c r="D44" s="128" t="s">
        <v>85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</row>
    <row r="45" spans="1:33" s="45" customFormat="1" ht="5.0999999999999996" customHeight="1" x14ac:dyDescent="0.2">
      <c r="A45" s="43"/>
      <c r="B45" s="44"/>
      <c r="C45" s="4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</row>
    <row r="46" spans="1:33" s="19" customFormat="1" ht="14.25" customHeight="1" x14ac:dyDescent="0.2">
      <c r="A46" s="18"/>
      <c r="B46" s="20"/>
      <c r="C46" s="79"/>
      <c r="D46" s="128" t="s">
        <v>86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</row>
    <row r="47" spans="1:33" s="19" customFormat="1" ht="5.0999999999999996" customHeight="1" x14ac:dyDescent="0.2">
      <c r="A47" s="18"/>
      <c r="B47" s="20"/>
      <c r="C47" s="4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1:33" s="19" customFormat="1" ht="14.25" customHeight="1" x14ac:dyDescent="0.2">
      <c r="A48" s="18"/>
      <c r="B48" s="20"/>
      <c r="C48" s="79"/>
      <c r="D48" s="128" t="s">
        <v>87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</row>
    <row r="49" spans="1:33" s="19" customFormat="1" ht="5.0999999999999996" customHeight="1" x14ac:dyDescent="0.2">
      <c r="A49" s="18"/>
      <c r="B49" s="20"/>
      <c r="C49" s="4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:33" s="19" customFormat="1" ht="14.25" customHeight="1" x14ac:dyDescent="0.2">
      <c r="A50" s="18"/>
      <c r="B50" s="20"/>
      <c r="C50" s="79"/>
      <c r="D50" s="128" t="s">
        <v>88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</row>
    <row r="51" spans="1:33" s="19" customFormat="1" ht="5.0999999999999996" customHeight="1" x14ac:dyDescent="0.2">
      <c r="A51" s="18"/>
      <c r="B51" s="20"/>
      <c r="C51" s="4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1:33" s="19" customFormat="1" ht="14.25" customHeight="1" x14ac:dyDescent="0.2">
      <c r="A52" s="18"/>
      <c r="B52" s="20"/>
      <c r="C52" s="79"/>
      <c r="D52" s="128" t="s">
        <v>89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</row>
    <row r="53" spans="1:33" s="19" customFormat="1" ht="5.0999999999999996" customHeight="1" x14ac:dyDescent="0.2">
      <c r="A53" s="18"/>
      <c r="B53" s="20"/>
      <c r="C53" s="4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</row>
    <row r="54" spans="1:33" s="13" customFormat="1" ht="14.25" customHeight="1" x14ac:dyDescent="0.2">
      <c r="A54" s="51"/>
      <c r="B54" s="52"/>
      <c r="C54" s="80"/>
      <c r="D54" s="193" t="s">
        <v>90</v>
      </c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</row>
    <row r="55" spans="1:33" s="13" customFormat="1" ht="5.0999999999999996" customHeight="1" x14ac:dyDescent="0.2">
      <c r="A55" s="51"/>
      <c r="B55" s="52"/>
      <c r="C55" s="78"/>
      <c r="D55" s="53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</row>
    <row r="56" spans="1:33" s="13" customFormat="1" ht="14.25" customHeight="1" x14ac:dyDescent="0.2">
      <c r="A56" s="51"/>
      <c r="B56" s="52"/>
      <c r="C56" s="80"/>
      <c r="D56" s="193" t="s">
        <v>91</v>
      </c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</row>
    <row r="57" spans="1:33" s="13" customFormat="1" ht="5.0999999999999996" customHeight="1" x14ac:dyDescent="0.2">
      <c r="A57" s="51"/>
      <c r="B57" s="52"/>
      <c r="C57" s="78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</row>
    <row r="58" spans="1:33" s="13" customFormat="1" ht="14.25" customHeight="1" x14ac:dyDescent="0.2">
      <c r="A58" s="51"/>
      <c r="B58" s="52"/>
      <c r="C58" s="80"/>
      <c r="D58" s="161" t="s">
        <v>92</v>
      </c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85"/>
      <c r="AC58" s="85"/>
      <c r="AD58" s="85"/>
      <c r="AE58" s="85"/>
      <c r="AF58" s="85"/>
      <c r="AG58" s="85"/>
    </row>
    <row r="59" spans="1:33" s="13" customFormat="1" ht="5.0999999999999996" customHeight="1" x14ac:dyDescent="0.2">
      <c r="A59" s="51"/>
      <c r="B59" s="52"/>
      <c r="C59" s="78"/>
      <c r="AB59" s="85"/>
      <c r="AC59" s="85"/>
      <c r="AD59" s="85"/>
      <c r="AE59" s="85"/>
      <c r="AF59" s="85"/>
      <c r="AG59" s="85"/>
    </row>
    <row r="60" spans="1:33" s="13" customFormat="1" ht="14.25" customHeight="1" x14ac:dyDescent="0.2">
      <c r="A60" s="51"/>
      <c r="B60" s="52"/>
      <c r="C60" s="78"/>
      <c r="D60" s="161" t="s">
        <v>93</v>
      </c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85"/>
      <c r="AE60" s="85"/>
      <c r="AF60" s="85"/>
      <c r="AG60" s="85"/>
    </row>
    <row r="61" spans="1:33" s="13" customFormat="1" ht="11.4" x14ac:dyDescent="0.2">
      <c r="A61" s="51"/>
      <c r="B61" s="52"/>
      <c r="C61" s="78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5"/>
      <c r="AC61" s="85"/>
      <c r="AD61" s="85"/>
      <c r="AE61" s="85"/>
      <c r="AF61" s="85"/>
      <c r="AG61" s="85"/>
    </row>
    <row r="62" spans="1:33" ht="13.5" customHeight="1" x14ac:dyDescent="0.25">
      <c r="A62" s="12" t="s">
        <v>98</v>
      </c>
      <c r="B62" s="12"/>
      <c r="C62" s="10"/>
      <c r="AB62" s="83"/>
      <c r="AC62" s="83"/>
      <c r="AD62" s="83"/>
      <c r="AE62" s="83"/>
      <c r="AF62" s="83"/>
      <c r="AG62" s="83"/>
    </row>
    <row r="63" spans="1:33" ht="4.5" customHeight="1" x14ac:dyDescent="0.25">
      <c r="A63" s="12"/>
      <c r="B63" s="12"/>
      <c r="C63" s="10"/>
      <c r="D63" s="10"/>
      <c r="E63" s="10"/>
      <c r="F63" s="10"/>
      <c r="G63" s="10"/>
      <c r="H63" s="10"/>
      <c r="I63" s="10"/>
      <c r="J63" s="9"/>
      <c r="K63" s="9"/>
      <c r="L63" s="9"/>
      <c r="M63" s="9"/>
      <c r="N63" s="9"/>
      <c r="O63" s="9"/>
      <c r="P63" s="9"/>
      <c r="Q63" s="9"/>
      <c r="R63" s="9"/>
      <c r="S63" s="9"/>
      <c r="U63" s="62"/>
      <c r="V63" s="62"/>
      <c r="W63" s="62"/>
      <c r="X63" s="62"/>
      <c r="Y63" s="62"/>
      <c r="Z63" s="62"/>
      <c r="AA63" s="62"/>
      <c r="AB63" s="62"/>
      <c r="AC63" s="62"/>
      <c r="AD63" s="62"/>
    </row>
    <row r="64" spans="1:33" ht="6.75" customHeight="1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70"/>
      <c r="K64" s="70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4" s="19" customFormat="1" ht="5.0999999999999996" customHeight="1" x14ac:dyDescent="0.2">
      <c r="A65" s="64"/>
      <c r="B65" s="64"/>
      <c r="C65" s="95"/>
      <c r="D65" s="64"/>
      <c r="E65" s="64"/>
      <c r="F65" s="64"/>
      <c r="G65" s="64"/>
      <c r="H65" s="64"/>
      <c r="I65" s="64"/>
      <c r="J65" s="64"/>
      <c r="K65" s="64"/>
      <c r="O65" s="65"/>
      <c r="P65" s="65"/>
      <c r="Q65" s="66"/>
      <c r="R65" s="66"/>
      <c r="S65" s="67"/>
      <c r="T65" s="68"/>
    </row>
    <row r="66" spans="1:34" s="19" customFormat="1" ht="1.5" customHeight="1" thickBot="1" x14ac:dyDescent="0.25">
      <c r="A66" s="64"/>
      <c r="B66" s="64"/>
      <c r="C66" s="95"/>
      <c r="D66" s="64"/>
      <c r="E66" s="64"/>
      <c r="F66" s="64"/>
      <c r="G66" s="64"/>
      <c r="H66" s="64"/>
      <c r="I66" s="64"/>
      <c r="J66" s="64"/>
      <c r="K66" s="64"/>
      <c r="O66" s="65"/>
      <c r="P66" s="65"/>
      <c r="Q66" s="66"/>
      <c r="R66" s="66"/>
      <c r="S66" s="67"/>
      <c r="T66" s="68"/>
    </row>
    <row r="67" spans="1:34" ht="16.2" thickBot="1" x14ac:dyDescent="0.25">
      <c r="A67" s="157" t="s">
        <v>67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9"/>
      <c r="L67" s="8"/>
      <c r="M67" s="8"/>
      <c r="N67" s="8"/>
      <c r="O67" s="148"/>
      <c r="P67" s="149"/>
      <c r="Q67" s="149"/>
      <c r="R67" s="150"/>
      <c r="S67" s="8"/>
      <c r="T67" s="151" t="str">
        <f ca="1">IF(V100&gt;5000000,"Způsobilé výdaje jsou vyšší než 5 000 000 Kč - musíte použít Energetický posudek","OK")</f>
        <v>OK</v>
      </c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H67" s="19"/>
    </row>
    <row r="68" spans="1:34" s="19" customFormat="1" ht="12" thickBot="1" x14ac:dyDescent="0.25">
      <c r="A68" s="18"/>
      <c r="B68" s="20"/>
      <c r="C68" s="45"/>
      <c r="U68" s="82"/>
      <c r="V68" s="82"/>
      <c r="W68" s="82"/>
      <c r="X68" s="82"/>
      <c r="Y68" s="82"/>
      <c r="Z68" s="82"/>
      <c r="AA68" s="82"/>
      <c r="AB68" s="82"/>
      <c r="AC68" s="82"/>
      <c r="AD68" s="82"/>
    </row>
    <row r="69" spans="1:34" s="19" customFormat="1" ht="16.2" thickBot="1" x14ac:dyDescent="0.25">
      <c r="A69" s="157" t="s">
        <v>79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9"/>
      <c r="L69" s="8"/>
      <c r="M69" s="8"/>
      <c r="N69" s="8"/>
      <c r="O69" s="148" t="s">
        <v>81</v>
      </c>
      <c r="P69" s="149"/>
      <c r="Q69" s="149"/>
      <c r="R69" s="150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</row>
    <row r="70" spans="1:34" ht="11.4" x14ac:dyDescent="0.2"/>
    <row r="71" spans="1:34" ht="5.0999999999999996" customHeight="1" x14ac:dyDescent="0.25">
      <c r="A71" s="41"/>
      <c r="B71" s="41"/>
      <c r="C71" s="96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4" ht="12.75" customHeight="1" x14ac:dyDescent="0.2">
      <c r="A72" s="139" t="s">
        <v>53</v>
      </c>
      <c r="B72" s="140"/>
      <c r="C72" s="140"/>
      <c r="D72" s="140"/>
      <c r="E72" s="140"/>
      <c r="F72" s="140"/>
      <c r="G72" s="140"/>
      <c r="H72" s="140"/>
      <c r="I72" s="140"/>
      <c r="J72" s="141"/>
      <c r="K72" s="139" t="s">
        <v>12</v>
      </c>
      <c r="L72" s="140"/>
      <c r="M72" s="140"/>
      <c r="N72" s="140"/>
      <c r="O72" s="140"/>
      <c r="P72" s="140"/>
      <c r="Q72" s="141"/>
      <c r="R72" s="139" t="s">
        <v>54</v>
      </c>
      <c r="S72" s="141"/>
      <c r="T72" s="139" t="s">
        <v>55</v>
      </c>
      <c r="U72" s="141"/>
      <c r="V72" s="152" t="s">
        <v>64</v>
      </c>
      <c r="W72" s="145" t="s">
        <v>58</v>
      </c>
      <c r="X72" s="146"/>
      <c r="Y72" s="146"/>
      <c r="Z72" s="146"/>
      <c r="AA72" s="146"/>
      <c r="AB72" s="146"/>
      <c r="AC72" s="146"/>
      <c r="AD72" s="147"/>
    </row>
    <row r="73" spans="1:34" ht="41.55" customHeight="1" x14ac:dyDescent="0.2">
      <c r="A73" s="142"/>
      <c r="B73" s="143"/>
      <c r="C73" s="143"/>
      <c r="D73" s="143"/>
      <c r="E73" s="143"/>
      <c r="F73" s="143"/>
      <c r="G73" s="143"/>
      <c r="H73" s="143"/>
      <c r="I73" s="143"/>
      <c r="J73" s="144"/>
      <c r="K73" s="142"/>
      <c r="L73" s="143"/>
      <c r="M73" s="143"/>
      <c r="N73" s="143"/>
      <c r="O73" s="143"/>
      <c r="P73" s="143"/>
      <c r="Q73" s="144"/>
      <c r="R73" s="142"/>
      <c r="S73" s="144"/>
      <c r="T73" s="142"/>
      <c r="U73" s="144"/>
      <c r="V73" s="153"/>
      <c r="W73" s="145" t="s">
        <v>69</v>
      </c>
      <c r="X73" s="146"/>
      <c r="Y73" s="146"/>
      <c r="Z73" s="147"/>
      <c r="AA73" s="145" t="s">
        <v>76</v>
      </c>
      <c r="AB73" s="147"/>
      <c r="AC73" s="145" t="s">
        <v>59</v>
      </c>
      <c r="AD73" s="147"/>
    </row>
    <row r="74" spans="1:34" ht="15" customHeight="1" x14ac:dyDescent="0.2">
      <c r="A74" s="102"/>
      <c r="B74" s="103"/>
      <c r="C74" s="103"/>
      <c r="D74" s="103"/>
      <c r="E74" s="103"/>
      <c r="F74" s="103"/>
      <c r="G74" s="103"/>
      <c r="H74" s="103"/>
      <c r="I74" s="103"/>
      <c r="J74" s="104"/>
      <c r="K74" s="102"/>
      <c r="L74" s="103"/>
      <c r="M74" s="103"/>
      <c r="N74" s="103"/>
      <c r="O74" s="103"/>
      <c r="P74" s="103"/>
      <c r="Q74" s="104"/>
      <c r="R74" s="118"/>
      <c r="S74" s="119"/>
      <c r="T74" s="118"/>
      <c r="U74" s="119"/>
      <c r="V74" s="77">
        <f>R74+T74</f>
        <v>0</v>
      </c>
      <c r="W74" s="107"/>
      <c r="X74" s="108"/>
      <c r="Y74" s="108"/>
      <c r="Z74" s="109"/>
      <c r="AA74" s="169">
        <f>V74-R74</f>
        <v>0</v>
      </c>
      <c r="AB74" s="170"/>
      <c r="AC74" s="160">
        <f t="shared" ref="AC74:AC94" si="0">V74-W74-AA74</f>
        <v>0</v>
      </c>
      <c r="AD74" s="160"/>
      <c r="AH74" s="73"/>
    </row>
    <row r="75" spans="1:34" ht="15" customHeight="1" x14ac:dyDescent="0.2">
      <c r="A75" s="102"/>
      <c r="B75" s="103"/>
      <c r="C75" s="103"/>
      <c r="D75" s="103"/>
      <c r="E75" s="103"/>
      <c r="F75" s="103"/>
      <c r="G75" s="103"/>
      <c r="H75" s="103"/>
      <c r="I75" s="103"/>
      <c r="J75" s="104"/>
      <c r="K75" s="102"/>
      <c r="L75" s="103"/>
      <c r="M75" s="103"/>
      <c r="N75" s="103"/>
      <c r="O75" s="103"/>
      <c r="P75" s="103"/>
      <c r="Q75" s="104"/>
      <c r="R75" s="118"/>
      <c r="S75" s="119"/>
      <c r="T75" s="118"/>
      <c r="U75" s="119"/>
      <c r="V75" s="77">
        <f t="shared" ref="V75:V85" si="1">R75+T75</f>
        <v>0</v>
      </c>
      <c r="W75" s="107"/>
      <c r="X75" s="108"/>
      <c r="Y75" s="108"/>
      <c r="Z75" s="109"/>
      <c r="AA75" s="169">
        <f t="shared" ref="AA75:AA94" si="2">V75-R75</f>
        <v>0</v>
      </c>
      <c r="AB75" s="170"/>
      <c r="AC75" s="160">
        <f t="shared" si="0"/>
        <v>0</v>
      </c>
      <c r="AD75" s="160"/>
      <c r="AH75" s="73"/>
    </row>
    <row r="76" spans="1:34" ht="15" customHeight="1" x14ac:dyDescent="0.2">
      <c r="A76" s="102"/>
      <c r="B76" s="103"/>
      <c r="C76" s="103"/>
      <c r="D76" s="103"/>
      <c r="E76" s="103"/>
      <c r="F76" s="103"/>
      <c r="G76" s="103"/>
      <c r="H76" s="103"/>
      <c r="I76" s="103"/>
      <c r="J76" s="104"/>
      <c r="K76" s="102"/>
      <c r="L76" s="103"/>
      <c r="M76" s="103"/>
      <c r="N76" s="103"/>
      <c r="O76" s="103"/>
      <c r="P76" s="103"/>
      <c r="Q76" s="104"/>
      <c r="R76" s="118"/>
      <c r="S76" s="119"/>
      <c r="T76" s="118"/>
      <c r="U76" s="119"/>
      <c r="V76" s="77">
        <f t="shared" si="1"/>
        <v>0</v>
      </c>
      <c r="W76" s="107"/>
      <c r="X76" s="108"/>
      <c r="Y76" s="108"/>
      <c r="Z76" s="109"/>
      <c r="AA76" s="169">
        <f t="shared" si="2"/>
        <v>0</v>
      </c>
      <c r="AB76" s="170"/>
      <c r="AC76" s="160">
        <f t="shared" si="0"/>
        <v>0</v>
      </c>
      <c r="AD76" s="160"/>
      <c r="AH76" s="73"/>
    </row>
    <row r="77" spans="1:34" ht="15" customHeight="1" x14ac:dyDescent="0.2">
      <c r="A77" s="102"/>
      <c r="B77" s="103"/>
      <c r="C77" s="103"/>
      <c r="D77" s="103"/>
      <c r="E77" s="103"/>
      <c r="F77" s="103"/>
      <c r="G77" s="103"/>
      <c r="H77" s="103"/>
      <c r="I77" s="103"/>
      <c r="J77" s="104"/>
      <c r="K77" s="102"/>
      <c r="L77" s="103"/>
      <c r="M77" s="103"/>
      <c r="N77" s="103"/>
      <c r="O77" s="103"/>
      <c r="P77" s="103"/>
      <c r="Q77" s="104"/>
      <c r="R77" s="118"/>
      <c r="S77" s="119"/>
      <c r="T77" s="118"/>
      <c r="U77" s="119"/>
      <c r="V77" s="77">
        <f t="shared" si="1"/>
        <v>0</v>
      </c>
      <c r="W77" s="107"/>
      <c r="X77" s="108"/>
      <c r="Y77" s="108"/>
      <c r="Z77" s="109"/>
      <c r="AA77" s="169">
        <f t="shared" si="2"/>
        <v>0</v>
      </c>
      <c r="AB77" s="170"/>
      <c r="AC77" s="160">
        <f t="shared" si="0"/>
        <v>0</v>
      </c>
      <c r="AD77" s="160"/>
      <c r="AH77" s="73"/>
    </row>
    <row r="78" spans="1:34" ht="15" customHeight="1" x14ac:dyDescent="0.2">
      <c r="A78" s="102"/>
      <c r="B78" s="103"/>
      <c r="C78" s="103"/>
      <c r="D78" s="103"/>
      <c r="E78" s="103"/>
      <c r="F78" s="103"/>
      <c r="G78" s="103"/>
      <c r="H78" s="103"/>
      <c r="I78" s="103"/>
      <c r="J78" s="104"/>
      <c r="K78" s="102"/>
      <c r="L78" s="103"/>
      <c r="M78" s="103"/>
      <c r="N78" s="103"/>
      <c r="O78" s="103"/>
      <c r="P78" s="103"/>
      <c r="Q78" s="104"/>
      <c r="R78" s="118"/>
      <c r="S78" s="119"/>
      <c r="T78" s="118"/>
      <c r="U78" s="119"/>
      <c r="V78" s="77">
        <f t="shared" si="1"/>
        <v>0</v>
      </c>
      <c r="W78" s="107"/>
      <c r="X78" s="108"/>
      <c r="Y78" s="108"/>
      <c r="Z78" s="109"/>
      <c r="AA78" s="169">
        <f t="shared" si="2"/>
        <v>0</v>
      </c>
      <c r="AB78" s="170"/>
      <c r="AC78" s="160">
        <f t="shared" si="0"/>
        <v>0</v>
      </c>
      <c r="AD78" s="160"/>
      <c r="AH78" s="73"/>
    </row>
    <row r="79" spans="1:34" ht="15" customHeight="1" x14ac:dyDescent="0.2">
      <c r="A79" s="102"/>
      <c r="B79" s="103"/>
      <c r="C79" s="103"/>
      <c r="D79" s="103"/>
      <c r="E79" s="103"/>
      <c r="F79" s="103"/>
      <c r="G79" s="103"/>
      <c r="H79" s="103"/>
      <c r="I79" s="103"/>
      <c r="J79" s="104"/>
      <c r="K79" s="102"/>
      <c r="L79" s="103"/>
      <c r="M79" s="103"/>
      <c r="N79" s="103"/>
      <c r="O79" s="103"/>
      <c r="P79" s="103"/>
      <c r="Q79" s="104"/>
      <c r="R79" s="118"/>
      <c r="S79" s="119"/>
      <c r="T79" s="118"/>
      <c r="U79" s="119"/>
      <c r="V79" s="77">
        <f t="shared" si="1"/>
        <v>0</v>
      </c>
      <c r="W79" s="107"/>
      <c r="X79" s="108"/>
      <c r="Y79" s="108"/>
      <c r="Z79" s="109"/>
      <c r="AA79" s="169">
        <f t="shared" si="2"/>
        <v>0</v>
      </c>
      <c r="AB79" s="170"/>
      <c r="AC79" s="160">
        <f t="shared" si="0"/>
        <v>0</v>
      </c>
      <c r="AD79" s="160"/>
      <c r="AH79" s="73"/>
    </row>
    <row r="80" spans="1:34" ht="15" customHeight="1" x14ac:dyDescent="0.2">
      <c r="A80" s="102"/>
      <c r="B80" s="103"/>
      <c r="C80" s="103"/>
      <c r="D80" s="103"/>
      <c r="E80" s="103"/>
      <c r="F80" s="103"/>
      <c r="G80" s="103"/>
      <c r="H80" s="103"/>
      <c r="I80" s="103"/>
      <c r="J80" s="104"/>
      <c r="K80" s="102"/>
      <c r="L80" s="103"/>
      <c r="M80" s="103"/>
      <c r="N80" s="103"/>
      <c r="O80" s="103"/>
      <c r="P80" s="103"/>
      <c r="Q80" s="104"/>
      <c r="R80" s="118"/>
      <c r="S80" s="119"/>
      <c r="T80" s="118"/>
      <c r="U80" s="119"/>
      <c r="V80" s="77">
        <f t="shared" si="1"/>
        <v>0</v>
      </c>
      <c r="W80" s="107"/>
      <c r="X80" s="108"/>
      <c r="Y80" s="108"/>
      <c r="Z80" s="109"/>
      <c r="AA80" s="169">
        <f t="shared" si="2"/>
        <v>0</v>
      </c>
      <c r="AB80" s="170"/>
      <c r="AC80" s="160">
        <f t="shared" si="0"/>
        <v>0</v>
      </c>
      <c r="AD80" s="160"/>
      <c r="AH80" s="73"/>
    </row>
    <row r="81" spans="1:34" ht="15" customHeight="1" x14ac:dyDescent="0.2">
      <c r="A81" s="102"/>
      <c r="B81" s="103"/>
      <c r="C81" s="103"/>
      <c r="D81" s="103"/>
      <c r="E81" s="103"/>
      <c r="F81" s="103"/>
      <c r="G81" s="103"/>
      <c r="H81" s="103"/>
      <c r="I81" s="103"/>
      <c r="J81" s="104"/>
      <c r="K81" s="102"/>
      <c r="L81" s="103"/>
      <c r="M81" s="103"/>
      <c r="N81" s="103"/>
      <c r="O81" s="103"/>
      <c r="P81" s="103"/>
      <c r="Q81" s="104"/>
      <c r="R81" s="118"/>
      <c r="S81" s="119"/>
      <c r="T81" s="118"/>
      <c r="U81" s="119"/>
      <c r="V81" s="77">
        <f t="shared" si="1"/>
        <v>0</v>
      </c>
      <c r="W81" s="107"/>
      <c r="X81" s="108"/>
      <c r="Y81" s="108"/>
      <c r="Z81" s="109"/>
      <c r="AA81" s="169">
        <f t="shared" si="2"/>
        <v>0</v>
      </c>
      <c r="AB81" s="170"/>
      <c r="AC81" s="160">
        <f t="shared" si="0"/>
        <v>0</v>
      </c>
      <c r="AD81" s="160"/>
      <c r="AH81" s="73"/>
    </row>
    <row r="82" spans="1:34" ht="15" customHeight="1" x14ac:dyDescent="0.2">
      <c r="A82" s="102"/>
      <c r="B82" s="103"/>
      <c r="C82" s="103"/>
      <c r="D82" s="103"/>
      <c r="E82" s="103"/>
      <c r="F82" s="103"/>
      <c r="G82" s="103"/>
      <c r="H82" s="103"/>
      <c r="I82" s="103"/>
      <c r="J82" s="104"/>
      <c r="K82" s="102"/>
      <c r="L82" s="103"/>
      <c r="M82" s="103"/>
      <c r="N82" s="103"/>
      <c r="O82" s="103"/>
      <c r="P82" s="103"/>
      <c r="Q82" s="104"/>
      <c r="R82" s="118"/>
      <c r="S82" s="119"/>
      <c r="T82" s="118"/>
      <c r="U82" s="119"/>
      <c r="V82" s="77">
        <f t="shared" si="1"/>
        <v>0</v>
      </c>
      <c r="W82" s="107"/>
      <c r="X82" s="108"/>
      <c r="Y82" s="108"/>
      <c r="Z82" s="109"/>
      <c r="AA82" s="169">
        <f t="shared" si="2"/>
        <v>0</v>
      </c>
      <c r="AB82" s="170"/>
      <c r="AC82" s="160">
        <f t="shared" si="0"/>
        <v>0</v>
      </c>
      <c r="AD82" s="160"/>
      <c r="AH82" s="73"/>
    </row>
    <row r="83" spans="1:34" ht="15" customHeight="1" x14ac:dyDescent="0.2">
      <c r="A83" s="102"/>
      <c r="B83" s="103"/>
      <c r="C83" s="103"/>
      <c r="D83" s="103"/>
      <c r="E83" s="103"/>
      <c r="F83" s="103"/>
      <c r="G83" s="103"/>
      <c r="H83" s="103"/>
      <c r="I83" s="103"/>
      <c r="J83" s="104"/>
      <c r="K83" s="102"/>
      <c r="L83" s="103"/>
      <c r="M83" s="103"/>
      <c r="N83" s="103"/>
      <c r="O83" s="103"/>
      <c r="P83" s="103"/>
      <c r="Q83" s="104"/>
      <c r="R83" s="118"/>
      <c r="S83" s="119"/>
      <c r="T83" s="118"/>
      <c r="U83" s="119"/>
      <c r="V83" s="77">
        <f t="shared" si="1"/>
        <v>0</v>
      </c>
      <c r="W83" s="107"/>
      <c r="X83" s="108"/>
      <c r="Y83" s="108"/>
      <c r="Z83" s="109"/>
      <c r="AA83" s="169">
        <f t="shared" si="2"/>
        <v>0</v>
      </c>
      <c r="AB83" s="170"/>
      <c r="AC83" s="160">
        <f t="shared" si="0"/>
        <v>0</v>
      </c>
      <c r="AD83" s="160"/>
      <c r="AH83" s="73"/>
    </row>
    <row r="84" spans="1:34" ht="15" customHeight="1" x14ac:dyDescent="0.2">
      <c r="A84" s="102"/>
      <c r="B84" s="103"/>
      <c r="C84" s="103"/>
      <c r="D84" s="103"/>
      <c r="E84" s="103"/>
      <c r="F84" s="103"/>
      <c r="G84" s="103"/>
      <c r="H84" s="103"/>
      <c r="I84" s="103"/>
      <c r="J84" s="104"/>
      <c r="K84" s="102"/>
      <c r="L84" s="103"/>
      <c r="M84" s="103"/>
      <c r="N84" s="103"/>
      <c r="O84" s="103"/>
      <c r="P84" s="103"/>
      <c r="Q84" s="104"/>
      <c r="R84" s="118"/>
      <c r="S84" s="119"/>
      <c r="T84" s="118"/>
      <c r="U84" s="119"/>
      <c r="V84" s="77">
        <f t="shared" si="1"/>
        <v>0</v>
      </c>
      <c r="W84" s="107"/>
      <c r="X84" s="108"/>
      <c r="Y84" s="108"/>
      <c r="Z84" s="109"/>
      <c r="AA84" s="169">
        <f t="shared" si="2"/>
        <v>0</v>
      </c>
      <c r="AB84" s="170"/>
      <c r="AC84" s="160">
        <f t="shared" si="0"/>
        <v>0</v>
      </c>
      <c r="AD84" s="160"/>
      <c r="AH84" s="73"/>
    </row>
    <row r="85" spans="1:34" ht="15" customHeight="1" x14ac:dyDescent="0.2">
      <c r="A85" s="102"/>
      <c r="B85" s="103"/>
      <c r="C85" s="103"/>
      <c r="D85" s="103"/>
      <c r="E85" s="103"/>
      <c r="F85" s="103"/>
      <c r="G85" s="103"/>
      <c r="H85" s="103"/>
      <c r="I85" s="103"/>
      <c r="J85" s="104"/>
      <c r="K85" s="102"/>
      <c r="L85" s="103"/>
      <c r="M85" s="103"/>
      <c r="N85" s="103"/>
      <c r="O85" s="103"/>
      <c r="P85" s="103"/>
      <c r="Q85" s="104"/>
      <c r="R85" s="118"/>
      <c r="S85" s="119"/>
      <c r="T85" s="118"/>
      <c r="U85" s="119"/>
      <c r="V85" s="77">
        <f t="shared" si="1"/>
        <v>0</v>
      </c>
      <c r="W85" s="107"/>
      <c r="X85" s="108"/>
      <c r="Y85" s="108"/>
      <c r="Z85" s="109"/>
      <c r="AA85" s="169">
        <f t="shared" si="2"/>
        <v>0</v>
      </c>
      <c r="AB85" s="170"/>
      <c r="AC85" s="160">
        <f t="shared" si="0"/>
        <v>0</v>
      </c>
      <c r="AD85" s="160"/>
      <c r="AH85" s="73"/>
    </row>
    <row r="86" spans="1:34" ht="15" customHeight="1" x14ac:dyDescent="0.2">
      <c r="A86" s="102"/>
      <c r="B86" s="103"/>
      <c r="C86" s="103"/>
      <c r="D86" s="103"/>
      <c r="E86" s="103"/>
      <c r="F86" s="103"/>
      <c r="G86" s="103"/>
      <c r="H86" s="103"/>
      <c r="I86" s="103"/>
      <c r="J86" s="104"/>
      <c r="K86" s="102"/>
      <c r="L86" s="103"/>
      <c r="M86" s="103"/>
      <c r="N86" s="103"/>
      <c r="O86" s="103"/>
      <c r="P86" s="103"/>
      <c r="Q86" s="104"/>
      <c r="R86" s="118"/>
      <c r="S86" s="119"/>
      <c r="T86" s="118"/>
      <c r="U86" s="119"/>
      <c r="V86" s="77">
        <f t="shared" ref="V86:V93" si="3">R86+T86</f>
        <v>0</v>
      </c>
      <c r="W86" s="107"/>
      <c r="X86" s="108"/>
      <c r="Y86" s="108"/>
      <c r="Z86" s="109"/>
      <c r="AA86" s="169">
        <f t="shared" si="2"/>
        <v>0</v>
      </c>
      <c r="AB86" s="170"/>
      <c r="AC86" s="160">
        <f t="shared" si="0"/>
        <v>0</v>
      </c>
      <c r="AD86" s="160"/>
      <c r="AH86" s="73"/>
    </row>
    <row r="87" spans="1:34" ht="15" customHeight="1" x14ac:dyDescent="0.2">
      <c r="A87" s="102"/>
      <c r="B87" s="103"/>
      <c r="C87" s="103"/>
      <c r="D87" s="103"/>
      <c r="E87" s="103"/>
      <c r="F87" s="103"/>
      <c r="G87" s="103"/>
      <c r="H87" s="103"/>
      <c r="I87" s="103"/>
      <c r="J87" s="104"/>
      <c r="K87" s="102"/>
      <c r="L87" s="103"/>
      <c r="M87" s="103"/>
      <c r="N87" s="103"/>
      <c r="O87" s="103"/>
      <c r="P87" s="103"/>
      <c r="Q87" s="104"/>
      <c r="R87" s="118"/>
      <c r="S87" s="119"/>
      <c r="T87" s="118"/>
      <c r="U87" s="119"/>
      <c r="V87" s="77">
        <f t="shared" si="3"/>
        <v>0</v>
      </c>
      <c r="W87" s="107"/>
      <c r="X87" s="108"/>
      <c r="Y87" s="108"/>
      <c r="Z87" s="109"/>
      <c r="AA87" s="169">
        <f t="shared" si="2"/>
        <v>0</v>
      </c>
      <c r="AB87" s="170"/>
      <c r="AC87" s="160">
        <f t="shared" si="0"/>
        <v>0</v>
      </c>
      <c r="AD87" s="160"/>
      <c r="AH87" s="73"/>
    </row>
    <row r="88" spans="1:34" ht="15" customHeight="1" x14ac:dyDescent="0.2">
      <c r="A88" s="102"/>
      <c r="B88" s="103"/>
      <c r="C88" s="103"/>
      <c r="D88" s="103"/>
      <c r="E88" s="103"/>
      <c r="F88" s="103"/>
      <c r="G88" s="103"/>
      <c r="H88" s="103"/>
      <c r="I88" s="103"/>
      <c r="J88" s="104"/>
      <c r="K88" s="102"/>
      <c r="L88" s="103"/>
      <c r="M88" s="103"/>
      <c r="N88" s="103"/>
      <c r="O88" s="103"/>
      <c r="P88" s="103"/>
      <c r="Q88" s="104"/>
      <c r="R88" s="118"/>
      <c r="S88" s="119"/>
      <c r="T88" s="118"/>
      <c r="U88" s="119"/>
      <c r="V88" s="77">
        <f t="shared" si="3"/>
        <v>0</v>
      </c>
      <c r="W88" s="107"/>
      <c r="X88" s="108"/>
      <c r="Y88" s="108"/>
      <c r="Z88" s="109"/>
      <c r="AA88" s="169">
        <f t="shared" si="2"/>
        <v>0</v>
      </c>
      <c r="AB88" s="170"/>
      <c r="AC88" s="160">
        <f t="shared" si="0"/>
        <v>0</v>
      </c>
      <c r="AD88" s="160"/>
      <c r="AH88" s="73"/>
    </row>
    <row r="89" spans="1:34" ht="15" customHeight="1" x14ac:dyDescent="0.2">
      <c r="A89" s="102"/>
      <c r="B89" s="103"/>
      <c r="C89" s="103"/>
      <c r="D89" s="103"/>
      <c r="E89" s="103"/>
      <c r="F89" s="103"/>
      <c r="G89" s="103"/>
      <c r="H89" s="103"/>
      <c r="I89" s="103"/>
      <c r="J89" s="104"/>
      <c r="K89" s="102"/>
      <c r="L89" s="103"/>
      <c r="M89" s="103"/>
      <c r="N89" s="103"/>
      <c r="O89" s="103"/>
      <c r="P89" s="103"/>
      <c r="Q89" s="104"/>
      <c r="R89" s="118"/>
      <c r="S89" s="119"/>
      <c r="T89" s="118"/>
      <c r="U89" s="119"/>
      <c r="V89" s="77">
        <f t="shared" si="3"/>
        <v>0</v>
      </c>
      <c r="W89" s="107"/>
      <c r="X89" s="108"/>
      <c r="Y89" s="108"/>
      <c r="Z89" s="109"/>
      <c r="AA89" s="169">
        <f t="shared" si="2"/>
        <v>0</v>
      </c>
      <c r="AB89" s="170"/>
      <c r="AC89" s="160">
        <f t="shared" si="0"/>
        <v>0</v>
      </c>
      <c r="AD89" s="160"/>
      <c r="AH89" s="73"/>
    </row>
    <row r="90" spans="1:34" ht="15" customHeight="1" x14ac:dyDescent="0.2">
      <c r="A90" s="102"/>
      <c r="B90" s="103"/>
      <c r="C90" s="103"/>
      <c r="D90" s="103"/>
      <c r="E90" s="103"/>
      <c r="F90" s="103"/>
      <c r="G90" s="103"/>
      <c r="H90" s="103"/>
      <c r="I90" s="103"/>
      <c r="J90" s="104"/>
      <c r="K90" s="102"/>
      <c r="L90" s="103"/>
      <c r="M90" s="103"/>
      <c r="N90" s="103"/>
      <c r="O90" s="103"/>
      <c r="P90" s="103"/>
      <c r="Q90" s="104"/>
      <c r="R90" s="118"/>
      <c r="S90" s="119"/>
      <c r="T90" s="118"/>
      <c r="U90" s="119"/>
      <c r="V90" s="77">
        <f t="shared" si="3"/>
        <v>0</v>
      </c>
      <c r="W90" s="107"/>
      <c r="X90" s="108"/>
      <c r="Y90" s="108"/>
      <c r="Z90" s="109"/>
      <c r="AA90" s="169">
        <f t="shared" si="2"/>
        <v>0</v>
      </c>
      <c r="AB90" s="170"/>
      <c r="AC90" s="160">
        <f t="shared" si="0"/>
        <v>0</v>
      </c>
      <c r="AD90" s="160"/>
      <c r="AH90" s="73"/>
    </row>
    <row r="91" spans="1:34" ht="15" customHeight="1" x14ac:dyDescent="0.2">
      <c r="A91" s="102"/>
      <c r="B91" s="103"/>
      <c r="C91" s="103"/>
      <c r="D91" s="103"/>
      <c r="E91" s="103"/>
      <c r="F91" s="103"/>
      <c r="G91" s="103"/>
      <c r="H91" s="103"/>
      <c r="I91" s="103"/>
      <c r="J91" s="104"/>
      <c r="K91" s="102"/>
      <c r="L91" s="103"/>
      <c r="M91" s="103"/>
      <c r="N91" s="103"/>
      <c r="O91" s="103"/>
      <c r="P91" s="103"/>
      <c r="Q91" s="104"/>
      <c r="R91" s="118"/>
      <c r="S91" s="119"/>
      <c r="T91" s="118"/>
      <c r="U91" s="119"/>
      <c r="V91" s="77">
        <f t="shared" si="3"/>
        <v>0</v>
      </c>
      <c r="W91" s="107"/>
      <c r="X91" s="108"/>
      <c r="Y91" s="108"/>
      <c r="Z91" s="109"/>
      <c r="AA91" s="169">
        <f t="shared" si="2"/>
        <v>0</v>
      </c>
      <c r="AB91" s="170"/>
      <c r="AC91" s="190">
        <f t="shared" si="0"/>
        <v>0</v>
      </c>
      <c r="AD91" s="191"/>
      <c r="AH91" s="73"/>
    </row>
    <row r="92" spans="1:34" ht="15" customHeight="1" x14ac:dyDescent="0.2">
      <c r="A92" s="102"/>
      <c r="B92" s="103"/>
      <c r="C92" s="103"/>
      <c r="D92" s="103"/>
      <c r="E92" s="103"/>
      <c r="F92" s="103"/>
      <c r="G92" s="103"/>
      <c r="H92" s="103"/>
      <c r="I92" s="103"/>
      <c r="J92" s="104"/>
      <c r="K92" s="102"/>
      <c r="L92" s="103"/>
      <c r="M92" s="103"/>
      <c r="N92" s="103"/>
      <c r="O92" s="103"/>
      <c r="P92" s="103"/>
      <c r="Q92" s="104"/>
      <c r="R92" s="118"/>
      <c r="S92" s="119"/>
      <c r="T92" s="118"/>
      <c r="U92" s="119"/>
      <c r="V92" s="77">
        <f t="shared" si="3"/>
        <v>0</v>
      </c>
      <c r="W92" s="107"/>
      <c r="X92" s="108"/>
      <c r="Y92" s="108"/>
      <c r="Z92" s="109"/>
      <c r="AA92" s="169">
        <f t="shared" si="2"/>
        <v>0</v>
      </c>
      <c r="AB92" s="170"/>
      <c r="AC92" s="190">
        <f t="shared" si="0"/>
        <v>0</v>
      </c>
      <c r="AD92" s="191"/>
      <c r="AH92" s="73"/>
    </row>
    <row r="93" spans="1:34" ht="15" customHeight="1" x14ac:dyDescent="0.2">
      <c r="A93" s="102"/>
      <c r="B93" s="103"/>
      <c r="C93" s="103"/>
      <c r="D93" s="103"/>
      <c r="E93" s="103"/>
      <c r="F93" s="103"/>
      <c r="G93" s="103"/>
      <c r="H93" s="103"/>
      <c r="I93" s="103"/>
      <c r="J93" s="104"/>
      <c r="K93" s="102"/>
      <c r="L93" s="103"/>
      <c r="M93" s="103"/>
      <c r="N93" s="103"/>
      <c r="O93" s="103"/>
      <c r="P93" s="103"/>
      <c r="Q93" s="104"/>
      <c r="R93" s="118"/>
      <c r="S93" s="119"/>
      <c r="T93" s="118"/>
      <c r="U93" s="119"/>
      <c r="V93" s="77">
        <f t="shared" si="3"/>
        <v>0</v>
      </c>
      <c r="W93" s="107"/>
      <c r="X93" s="108"/>
      <c r="Y93" s="108"/>
      <c r="Z93" s="109"/>
      <c r="AA93" s="169">
        <f t="shared" si="2"/>
        <v>0</v>
      </c>
      <c r="AB93" s="170"/>
      <c r="AC93" s="190">
        <f t="shared" si="0"/>
        <v>0</v>
      </c>
      <c r="AD93" s="191"/>
      <c r="AH93" s="73"/>
    </row>
    <row r="94" spans="1:34" ht="15" customHeight="1" x14ac:dyDescent="0.2">
      <c r="A94" s="102"/>
      <c r="B94" s="103"/>
      <c r="C94" s="103"/>
      <c r="D94" s="103"/>
      <c r="E94" s="103"/>
      <c r="F94" s="103"/>
      <c r="G94" s="103"/>
      <c r="H94" s="103"/>
      <c r="I94" s="103"/>
      <c r="J94" s="104"/>
      <c r="K94" s="102"/>
      <c r="L94" s="103"/>
      <c r="M94" s="103"/>
      <c r="N94" s="103"/>
      <c r="O94" s="103"/>
      <c r="P94" s="103"/>
      <c r="Q94" s="104"/>
      <c r="R94" s="118"/>
      <c r="S94" s="119"/>
      <c r="T94" s="118"/>
      <c r="U94" s="119"/>
      <c r="V94" s="77">
        <f>R94+T94</f>
        <v>0</v>
      </c>
      <c r="W94" s="107"/>
      <c r="X94" s="108"/>
      <c r="Y94" s="108"/>
      <c r="Z94" s="109"/>
      <c r="AA94" s="169">
        <f t="shared" si="2"/>
        <v>0</v>
      </c>
      <c r="AB94" s="170"/>
      <c r="AC94" s="190">
        <f t="shared" si="0"/>
        <v>0</v>
      </c>
      <c r="AD94" s="191"/>
      <c r="AH94" s="73"/>
    </row>
    <row r="95" spans="1:34" ht="12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00">
        <f>SUM(R74:S94)</f>
        <v>0</v>
      </c>
      <c r="S95" s="200"/>
      <c r="T95" s="30"/>
      <c r="U95" s="30"/>
      <c r="V95" s="30"/>
      <c r="W95" s="197">
        <f>SUM(W74:Z94)</f>
        <v>0</v>
      </c>
      <c r="X95" s="198"/>
      <c r="Y95" s="198"/>
      <c r="Z95" s="199"/>
      <c r="AA95" s="218">
        <f>SUM(AA74:AA94)</f>
        <v>0</v>
      </c>
      <c r="AB95" s="219"/>
      <c r="AC95" s="192">
        <f>SUM(AC74:AC94)</f>
        <v>0</v>
      </c>
      <c r="AD95" s="192"/>
    </row>
    <row r="96" spans="1:34" ht="13.5" hidden="1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91">
        <f ca="1">SUMIF(K74:Q94,"Ostatní nezpůsobilé výdaje",R74:S93)</f>
        <v>0</v>
      </c>
      <c r="S96" s="91"/>
      <c r="T96" s="30"/>
      <c r="U96" s="30"/>
      <c r="V96" s="30"/>
      <c r="W96" s="74"/>
      <c r="X96" s="74"/>
      <c r="Y96" s="74"/>
      <c r="Z96" s="74"/>
      <c r="AA96" s="75"/>
      <c r="AB96" s="75"/>
      <c r="AC96" s="75"/>
      <c r="AD96" s="75"/>
    </row>
    <row r="97" spans="1:34" ht="13.5" customHeight="1" thickBot="1" x14ac:dyDescent="0.25">
      <c r="A97" s="205" t="s">
        <v>99</v>
      </c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30"/>
      <c r="T97" s="30"/>
      <c r="U97" s="30"/>
      <c r="V97" s="30"/>
      <c r="W97" s="74"/>
      <c r="X97" s="74"/>
      <c r="Y97" s="74"/>
      <c r="Z97" s="74"/>
      <c r="AA97" s="75"/>
      <c r="AB97" s="75"/>
      <c r="AC97" s="75"/>
      <c r="AD97" s="75"/>
    </row>
    <row r="98" spans="1:34" ht="15" customHeight="1" thickBot="1" x14ac:dyDescent="0.35">
      <c r="A98" s="121" t="s">
        <v>78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3"/>
      <c r="U98" s="9"/>
      <c r="V98" s="124">
        <f>R95</f>
        <v>0</v>
      </c>
      <c r="W98" s="125"/>
      <c r="X98" s="125"/>
      <c r="Y98" s="125"/>
      <c r="Z98" s="126"/>
      <c r="AA98" s="75"/>
      <c r="AB98" s="75"/>
      <c r="AC98" s="75"/>
      <c r="AD98" s="75"/>
      <c r="AE98" s="19"/>
      <c r="AF98" s="19"/>
    </row>
    <row r="99" spans="1:34" ht="15" customHeight="1" thickBot="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0"/>
      <c r="S99" s="30"/>
      <c r="T99" s="30"/>
      <c r="U99" s="30"/>
      <c r="V99" s="30"/>
      <c r="W99" s="74"/>
      <c r="X99" s="74"/>
      <c r="Y99" s="74"/>
      <c r="Z99" s="74"/>
      <c r="AA99" s="75"/>
      <c r="AB99" s="75"/>
      <c r="AC99" s="75"/>
      <c r="AD99" s="75"/>
      <c r="AE99" s="19"/>
      <c r="AF99" s="19"/>
    </row>
    <row r="100" spans="1:34" ht="15" customHeight="1" thickBot="1" x14ac:dyDescent="0.35">
      <c r="A100" s="121" t="s">
        <v>62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3"/>
      <c r="U100" s="9"/>
      <c r="V100" s="124">
        <f ca="1">R95-R96</f>
        <v>0</v>
      </c>
      <c r="W100" s="125"/>
      <c r="X100" s="125"/>
      <c r="Y100" s="125"/>
      <c r="Z100" s="126"/>
      <c r="AA100" s="76"/>
      <c r="AB100" s="76"/>
      <c r="AC100" s="76"/>
      <c r="AD100" s="76"/>
      <c r="AE100" s="19"/>
      <c r="AF100" s="19"/>
    </row>
    <row r="101" spans="1:34" s="19" customFormat="1" ht="15" customHeight="1" thickBot="1" x14ac:dyDescent="0.3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U101" s="76"/>
      <c r="V101" s="92"/>
      <c r="W101" s="92"/>
      <c r="X101" s="92"/>
      <c r="Y101" s="92"/>
      <c r="Z101" s="92"/>
      <c r="AA101" s="76"/>
      <c r="AB101" s="76"/>
      <c r="AC101" s="76"/>
      <c r="AD101" s="76"/>
    </row>
    <row r="102" spans="1:34" ht="15" customHeight="1" thickBot="1" x14ac:dyDescent="0.35">
      <c r="A102" s="121" t="s">
        <v>94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3"/>
      <c r="V102" s="194"/>
      <c r="W102" s="195"/>
      <c r="X102" s="195"/>
      <c r="Y102" s="195"/>
      <c r="Z102" s="196"/>
    </row>
    <row r="103" spans="1:34" ht="15" customHeight="1" thickBot="1" x14ac:dyDescent="0.3">
      <c r="A103" s="71"/>
      <c r="B103" s="71"/>
      <c r="C103" s="71"/>
      <c r="D103" s="71"/>
      <c r="E103" s="71"/>
      <c r="F103" s="71"/>
      <c r="G103" s="71"/>
      <c r="H103" s="71"/>
      <c r="I103" s="71"/>
      <c r="J103" s="70"/>
      <c r="K103" s="70"/>
      <c r="L103" s="9"/>
      <c r="M103" s="9"/>
      <c r="N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4" ht="15" customHeight="1" thickBot="1" x14ac:dyDescent="0.35">
      <c r="A104" s="121" t="s">
        <v>60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3"/>
      <c r="U104" s="9"/>
      <c r="V104" s="124">
        <f>W95</f>
        <v>0</v>
      </c>
      <c r="W104" s="125"/>
      <c r="X104" s="125"/>
      <c r="Y104" s="125"/>
      <c r="Z104" s="126"/>
      <c r="AA104" s="9"/>
      <c r="AB104" s="9"/>
      <c r="AC104" s="9"/>
      <c r="AD104" s="9"/>
    </row>
    <row r="105" spans="1:34" ht="15" customHeight="1" thickBot="1" x14ac:dyDescent="0.3">
      <c r="A105" s="71"/>
      <c r="B105" s="71"/>
      <c r="C105" s="71"/>
      <c r="D105" s="71"/>
      <c r="E105" s="71"/>
      <c r="F105" s="71"/>
      <c r="G105" s="71"/>
      <c r="H105" s="71"/>
      <c r="I105" s="71"/>
      <c r="J105" s="70"/>
      <c r="K105" s="70"/>
      <c r="L105" s="9"/>
      <c r="M105" s="9"/>
      <c r="N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4" ht="15" customHeight="1" thickBot="1" x14ac:dyDescent="0.35">
      <c r="A106" s="121" t="s">
        <v>61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3"/>
      <c r="U106" s="9"/>
      <c r="V106" s="124">
        <f>AC95+AA95</f>
        <v>0</v>
      </c>
      <c r="W106" s="125"/>
      <c r="X106" s="125"/>
      <c r="Y106" s="125"/>
      <c r="Z106" s="126"/>
      <c r="AA106" s="9"/>
      <c r="AB106" s="9"/>
      <c r="AC106" s="9"/>
      <c r="AD106" s="9"/>
    </row>
    <row r="107" spans="1:34" ht="15" customHeight="1" thickBot="1" x14ac:dyDescent="0.3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9"/>
      <c r="M107" s="9"/>
      <c r="N107" s="9"/>
      <c r="U107" s="9"/>
      <c r="V107" s="9"/>
      <c r="W107" s="61"/>
      <c r="X107" s="61"/>
      <c r="Y107" s="61"/>
      <c r="Z107" s="61"/>
      <c r="AA107" s="9"/>
      <c r="AB107" s="9"/>
      <c r="AC107" s="9"/>
      <c r="AD107" s="9"/>
    </row>
    <row r="108" spans="1:34" s="27" customFormat="1" ht="15" customHeight="1" thickBot="1" x14ac:dyDescent="0.3">
      <c r="A108" s="121" t="s">
        <v>18</v>
      </c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3"/>
      <c r="U108" s="34"/>
      <c r="V108" s="215">
        <f ca="1">IFERROR(IF(V102&lt;&gt;0,V104/V102,V104/V100),0)</f>
        <v>0</v>
      </c>
      <c r="W108" s="216"/>
      <c r="X108" s="216"/>
      <c r="Y108" s="216"/>
      <c r="Z108" s="217"/>
      <c r="AA108" s="201" t="str">
        <f ca="1">IF(V108&gt;90%,"Zvýhodněný úvěr je maximálně 90%","OK")</f>
        <v>OK</v>
      </c>
      <c r="AB108" s="201"/>
      <c r="AC108" s="201"/>
      <c r="AD108" s="201"/>
      <c r="AE108" s="201"/>
      <c r="AF108" s="201"/>
      <c r="AH108" s="2"/>
    </row>
    <row r="109" spans="1:34" ht="15" customHeight="1" thickBot="1" x14ac:dyDescent="0.3">
      <c r="A109" s="12"/>
      <c r="O109" s="28"/>
      <c r="AA109" s="31"/>
      <c r="AB109" s="31"/>
      <c r="AC109" s="31"/>
      <c r="AD109" s="31"/>
    </row>
    <row r="110" spans="1:34" ht="15" customHeight="1" thickBot="1" x14ac:dyDescent="0.35">
      <c r="A110" s="121" t="s">
        <v>68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3"/>
      <c r="U110" s="9"/>
      <c r="V110" s="194"/>
      <c r="W110" s="195"/>
      <c r="X110" s="195"/>
      <c r="Y110" s="195"/>
      <c r="Z110" s="196"/>
      <c r="AA110" s="31"/>
      <c r="AB110" s="31"/>
      <c r="AC110" s="31"/>
      <c r="AD110" s="31"/>
    </row>
    <row r="111" spans="1:34" ht="15" customHeight="1" x14ac:dyDescent="0.3">
      <c r="A111" s="12" t="s">
        <v>56</v>
      </c>
      <c r="B111" s="5"/>
      <c r="C111" s="11"/>
      <c r="D111" s="5"/>
      <c r="E111" s="5"/>
      <c r="F111" s="5"/>
      <c r="G111" s="5"/>
      <c r="H111" s="6"/>
      <c r="I111" s="6"/>
      <c r="J111" s="6"/>
      <c r="K111" s="7"/>
      <c r="L111" s="8"/>
      <c r="M111" s="8"/>
      <c r="N111" s="8"/>
      <c r="O111" s="8"/>
      <c r="P111" s="8"/>
      <c r="Q111" s="8"/>
      <c r="R111" s="8"/>
      <c r="S111" s="8"/>
      <c r="T111" s="8"/>
      <c r="U111" s="9"/>
      <c r="V111" s="9"/>
      <c r="W111" s="9"/>
      <c r="X111" s="9"/>
      <c r="Y111" s="15"/>
      <c r="Z111" s="15"/>
      <c r="AA111" s="9"/>
      <c r="AB111" s="9"/>
      <c r="AC111" s="9"/>
      <c r="AD111" s="9"/>
    </row>
    <row r="112" spans="1:34" ht="15" customHeight="1" x14ac:dyDescent="0.3">
      <c r="A112" s="12"/>
      <c r="B112" s="5"/>
      <c r="C112" s="11"/>
      <c r="D112" s="5"/>
      <c r="E112" s="5"/>
      <c r="F112" s="5"/>
      <c r="G112" s="5"/>
      <c r="H112" s="6"/>
      <c r="I112" s="6"/>
      <c r="J112" s="6"/>
      <c r="K112" s="7"/>
      <c r="L112" s="8"/>
      <c r="M112" s="8"/>
      <c r="N112" s="8"/>
      <c r="O112" s="8"/>
      <c r="P112" s="8"/>
      <c r="Q112" s="8"/>
      <c r="R112" s="8"/>
      <c r="S112" s="8"/>
      <c r="T112" s="8"/>
      <c r="U112" s="9"/>
      <c r="V112" s="9"/>
      <c r="W112" s="9"/>
      <c r="X112" s="9"/>
      <c r="Y112" s="15"/>
      <c r="Z112" s="15"/>
      <c r="AA112" s="9"/>
      <c r="AB112" s="9"/>
      <c r="AC112" s="9"/>
      <c r="AD112" s="9"/>
    </row>
    <row r="113" spans="1:30" ht="15" customHeight="1" x14ac:dyDescent="0.2">
      <c r="A113" s="207" t="s">
        <v>2</v>
      </c>
      <c r="B113" s="208"/>
      <c r="C113" s="208"/>
      <c r="D113" s="208"/>
      <c r="E113" s="209"/>
      <c r="F113" s="207" t="s">
        <v>3</v>
      </c>
      <c r="G113" s="208"/>
      <c r="H113" s="208"/>
      <c r="I113" s="208"/>
      <c r="J113" s="209"/>
      <c r="K113" s="213" t="s">
        <v>65</v>
      </c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4"/>
      <c r="AD113" s="14"/>
    </row>
    <row r="114" spans="1:30" ht="15" customHeight="1" x14ac:dyDescent="0.25">
      <c r="A114" s="210"/>
      <c r="B114" s="211"/>
      <c r="C114" s="211"/>
      <c r="D114" s="211"/>
      <c r="E114" s="212"/>
      <c r="F114" s="210"/>
      <c r="G114" s="211"/>
      <c r="H114" s="211"/>
      <c r="I114" s="211"/>
      <c r="J114" s="212"/>
      <c r="M114" s="28" t="s">
        <v>66</v>
      </c>
      <c r="N114" s="28"/>
      <c r="O114" s="28"/>
      <c r="P114" s="28"/>
      <c r="Q114" s="72"/>
      <c r="R114" s="117">
        <f>W95-A114-F114</f>
        <v>0</v>
      </c>
      <c r="S114" s="117"/>
      <c r="T114" s="117"/>
      <c r="U114" s="84"/>
      <c r="V114" s="84"/>
      <c r="W114" s="84"/>
      <c r="X114" s="84"/>
      <c r="Y114" s="206"/>
      <c r="Z114" s="206"/>
      <c r="AC114" s="120"/>
      <c r="AD114" s="120"/>
    </row>
    <row r="115" spans="1:30" ht="14.25" customHeight="1" x14ac:dyDescent="0.2"/>
    <row r="116" spans="1:30" ht="15" customHeight="1" x14ac:dyDescent="0.3">
      <c r="A116" s="56" t="s">
        <v>57</v>
      </c>
      <c r="B116" s="5"/>
      <c r="C116" s="11"/>
      <c r="D116" s="5"/>
      <c r="E116" s="5"/>
      <c r="F116" s="5"/>
      <c r="G116" s="5"/>
      <c r="H116" s="6"/>
      <c r="I116" s="6"/>
      <c r="J116" s="6"/>
      <c r="K116" s="7"/>
      <c r="L116" s="8"/>
      <c r="M116" s="8"/>
      <c r="N116" s="8"/>
      <c r="O116" s="8"/>
      <c r="P116" s="8"/>
      <c r="Q116" s="8"/>
      <c r="R116" s="8"/>
      <c r="S116" s="8"/>
      <c r="T116" s="8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15" customHeight="1" thickBot="1" x14ac:dyDescent="0.25">
      <c r="C117" s="2"/>
      <c r="S117" s="8"/>
      <c r="T117" s="8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15" customHeight="1" thickBot="1" x14ac:dyDescent="0.35">
      <c r="A118" s="121" t="s">
        <v>37</v>
      </c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3"/>
      <c r="S118" s="8"/>
      <c r="T118" s="8"/>
      <c r="U118" s="9"/>
      <c r="V118" s="194"/>
      <c r="W118" s="195"/>
      <c r="X118" s="195"/>
      <c r="Y118" s="195"/>
      <c r="Z118" s="196"/>
      <c r="AA118" s="9"/>
      <c r="AB118" s="9"/>
      <c r="AC118" s="9"/>
      <c r="AD118" s="9"/>
    </row>
    <row r="119" spans="1:30" s="19" customFormat="1" ht="15" customHeight="1" thickBot="1" x14ac:dyDescent="0.35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8"/>
      <c r="T119" s="98"/>
      <c r="U119" s="76"/>
      <c r="V119" s="92"/>
      <c r="W119" s="92"/>
      <c r="X119" s="92"/>
      <c r="Y119" s="92"/>
      <c r="Z119" s="92"/>
      <c r="AA119" s="76"/>
      <c r="AB119" s="76"/>
      <c r="AC119" s="76"/>
      <c r="AD119" s="76"/>
    </row>
    <row r="120" spans="1:30" ht="17.100000000000001" customHeight="1" thickBot="1" x14ac:dyDescent="0.35">
      <c r="A120" s="121" t="s">
        <v>95</v>
      </c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3"/>
      <c r="V120" s="194"/>
      <c r="W120" s="195"/>
      <c r="X120" s="195"/>
      <c r="Y120" s="195"/>
      <c r="Z120" s="196"/>
    </row>
    <row r="121" spans="1:30" s="19" customFormat="1" ht="17.100000000000001" customHeight="1" thickBot="1" x14ac:dyDescent="0.35">
      <c r="A121" s="42"/>
      <c r="B121" s="60"/>
      <c r="C121" s="45"/>
      <c r="D121" s="45"/>
      <c r="E121" s="45"/>
      <c r="G121" s="99"/>
      <c r="H121" s="99"/>
      <c r="I121" s="100"/>
      <c r="J121" s="45"/>
      <c r="K121" s="45"/>
      <c r="O121" s="101"/>
      <c r="V121" s="92"/>
      <c r="W121" s="92"/>
      <c r="X121" s="92"/>
      <c r="Y121" s="92"/>
      <c r="Z121" s="92"/>
    </row>
    <row r="122" spans="1:30" s="3" customFormat="1" ht="15" customHeight="1" thickBot="1" x14ac:dyDescent="0.35">
      <c r="A122" s="121" t="s">
        <v>96</v>
      </c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3"/>
      <c r="S122" s="2"/>
      <c r="T122" s="2"/>
      <c r="U122" s="2"/>
      <c r="V122" s="194"/>
      <c r="W122" s="195"/>
      <c r="X122" s="195"/>
      <c r="Y122" s="195"/>
      <c r="Z122" s="196"/>
      <c r="AA122" s="2"/>
      <c r="AB122" s="2"/>
      <c r="AC122" s="1"/>
      <c r="AD122" s="1"/>
    </row>
    <row r="123" spans="1:30" s="100" customFormat="1" ht="15" customHeight="1" thickBot="1" x14ac:dyDescent="0.35">
      <c r="A123" s="42"/>
      <c r="B123" s="59"/>
      <c r="C123" s="59"/>
      <c r="D123" s="59"/>
      <c r="E123" s="59"/>
      <c r="F123" s="42"/>
      <c r="G123" s="99"/>
      <c r="H123" s="99"/>
      <c r="J123" s="19"/>
      <c r="K123" s="19"/>
      <c r="Q123" s="19"/>
      <c r="R123" s="19"/>
      <c r="S123" s="19"/>
      <c r="T123" s="19"/>
      <c r="U123" s="19"/>
      <c r="V123" s="92"/>
      <c r="W123" s="92"/>
      <c r="X123" s="92"/>
      <c r="Y123" s="92"/>
      <c r="Z123" s="92"/>
      <c r="AA123" s="19"/>
      <c r="AB123" s="19"/>
      <c r="AC123" s="42"/>
      <c r="AD123" s="42"/>
    </row>
    <row r="124" spans="1:30" s="16" customFormat="1" ht="15" customHeight="1" thickBot="1" x14ac:dyDescent="0.35">
      <c r="A124" s="121" t="s">
        <v>97</v>
      </c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3"/>
      <c r="S124" s="13"/>
      <c r="T124" s="13"/>
      <c r="U124" s="13"/>
      <c r="V124" s="202"/>
      <c r="W124" s="203"/>
      <c r="X124" s="203"/>
      <c r="Y124" s="203"/>
      <c r="Z124" s="204"/>
      <c r="AA124" s="13"/>
      <c r="AB124" s="13"/>
      <c r="AC124" s="32"/>
      <c r="AD124" s="32"/>
    </row>
    <row r="125" spans="1:30" ht="11.4" x14ac:dyDescent="0.2">
      <c r="B125" s="26"/>
      <c r="C125" s="9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 s="27" customFormat="1" ht="15" customHeight="1" x14ac:dyDescent="0.2">
      <c r="A126" s="38" t="s">
        <v>16</v>
      </c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1"/>
      <c r="P126" s="38" t="s">
        <v>17</v>
      </c>
      <c r="Q126" s="116"/>
      <c r="R126" s="116"/>
      <c r="S126" s="116"/>
      <c r="T126" s="116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8.1" customHeight="1" x14ac:dyDescent="0.2">
      <c r="A127" s="57"/>
      <c r="B127" s="57"/>
      <c r="C127" s="29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</row>
    <row r="128" spans="1:30" ht="24" customHeight="1" x14ac:dyDescent="0.2">
      <c r="A128" s="186" t="s">
        <v>42</v>
      </c>
      <c r="B128" s="187"/>
      <c r="C128" s="187"/>
      <c r="D128" s="187"/>
      <c r="E128" s="187"/>
      <c r="F128" s="187"/>
      <c r="G128" s="187"/>
      <c r="H128" s="187"/>
      <c r="I128" s="188"/>
      <c r="J128" s="186" t="s">
        <v>43</v>
      </c>
      <c r="K128" s="187"/>
      <c r="L128" s="187"/>
      <c r="M128" s="187"/>
      <c r="N128" s="187"/>
      <c r="O128" s="187"/>
      <c r="P128" s="188"/>
      <c r="Q128" s="186" t="s">
        <v>44</v>
      </c>
      <c r="R128" s="187"/>
      <c r="S128" s="187"/>
      <c r="T128" s="187"/>
      <c r="U128" s="187"/>
      <c r="V128" s="187"/>
      <c r="W128" s="187"/>
      <c r="X128" s="188"/>
    </row>
    <row r="129" spans="1:24" ht="36" customHeight="1" x14ac:dyDescent="0.3">
      <c r="A129" s="171"/>
      <c r="B129" s="172"/>
      <c r="C129" s="172"/>
      <c r="D129" s="172"/>
      <c r="E129" s="172"/>
      <c r="F129" s="172"/>
      <c r="G129" s="172"/>
      <c r="H129" s="172"/>
      <c r="I129" s="173"/>
      <c r="J129" s="174"/>
      <c r="K129" s="175"/>
      <c r="L129" s="175"/>
      <c r="M129" s="175"/>
      <c r="N129" s="175"/>
      <c r="O129" s="175"/>
      <c r="P129" s="176"/>
      <c r="Q129" s="177"/>
      <c r="R129" s="178"/>
      <c r="S129" s="178"/>
      <c r="T129" s="178"/>
      <c r="U129" s="178"/>
      <c r="V129" s="178"/>
      <c r="W129" s="178"/>
      <c r="X129" s="179"/>
    </row>
    <row r="130" spans="1:24" ht="36" customHeight="1" x14ac:dyDescent="0.3">
      <c r="A130" s="171"/>
      <c r="B130" s="172"/>
      <c r="C130" s="172"/>
      <c r="D130" s="172"/>
      <c r="E130" s="172"/>
      <c r="F130" s="172"/>
      <c r="G130" s="172"/>
      <c r="H130" s="172"/>
      <c r="I130" s="173"/>
      <c r="J130" s="174"/>
      <c r="K130" s="175"/>
      <c r="L130" s="175"/>
      <c r="M130" s="175"/>
      <c r="N130" s="175"/>
      <c r="O130" s="175"/>
      <c r="P130" s="176"/>
      <c r="Q130" s="180"/>
      <c r="R130" s="181"/>
      <c r="S130" s="181"/>
      <c r="T130" s="181"/>
      <c r="U130" s="181"/>
      <c r="V130" s="181"/>
      <c r="W130" s="181"/>
      <c r="X130" s="182"/>
    </row>
    <row r="131" spans="1:24" ht="36" customHeight="1" x14ac:dyDescent="0.3">
      <c r="A131" s="171"/>
      <c r="B131" s="172"/>
      <c r="C131" s="172"/>
      <c r="D131" s="172"/>
      <c r="E131" s="172"/>
      <c r="F131" s="172"/>
      <c r="G131" s="172"/>
      <c r="H131" s="172"/>
      <c r="I131" s="173"/>
      <c r="J131" s="174"/>
      <c r="K131" s="175"/>
      <c r="L131" s="175"/>
      <c r="M131" s="175"/>
      <c r="N131" s="175"/>
      <c r="O131" s="175"/>
      <c r="P131" s="176"/>
      <c r="Q131" s="183"/>
      <c r="R131" s="184"/>
      <c r="S131" s="184"/>
      <c r="T131" s="184"/>
      <c r="U131" s="184"/>
      <c r="V131" s="184"/>
      <c r="W131" s="184"/>
      <c r="X131" s="185"/>
    </row>
    <row r="132" spans="1:24" ht="14.4" x14ac:dyDescent="0.3">
      <c r="A132" s="46"/>
      <c r="B132" s="47"/>
      <c r="C132" s="47"/>
      <c r="D132" s="47"/>
      <c r="E132" s="47"/>
      <c r="F132" s="47"/>
      <c r="G132" s="47"/>
      <c r="H132" s="47"/>
      <c r="I132" s="47"/>
      <c r="J132" s="81"/>
      <c r="K132" s="6"/>
      <c r="L132" s="6"/>
      <c r="M132" s="6"/>
      <c r="N132" s="6"/>
      <c r="O132" s="6"/>
      <c r="P132" s="6"/>
      <c r="Q132" s="81"/>
      <c r="R132" s="81"/>
      <c r="S132" s="81"/>
      <c r="T132" s="81"/>
      <c r="U132" s="81"/>
      <c r="V132" s="81"/>
      <c r="W132" s="81"/>
      <c r="X132" s="81"/>
    </row>
  </sheetData>
  <sheetProtection algorithmName="SHA-512" hashValue="pxF56qSP55Hz62ddNdIzBMfr/A9GyJ2CI1Ifd+OwzrC0pgIP1uKeKtSrPO4qTtCCDVW8oHTKFVhAVQSYgfSpFQ==" saltValue="XsqNVidksQTqmn8iJnDYIQ==" spinCount="100000" sheet="1" formatColumns="0" formatRows="0" selectLockedCells="1"/>
  <mergeCells count="241">
    <mergeCell ref="V120:Z120"/>
    <mergeCell ref="V122:Z122"/>
    <mergeCell ref="V124:Z124"/>
    <mergeCell ref="A118:R118"/>
    <mergeCell ref="A120:R120"/>
    <mergeCell ref="A122:R122"/>
    <mergeCell ref="A124:R124"/>
    <mergeCell ref="T94:U94"/>
    <mergeCell ref="A94:J94"/>
    <mergeCell ref="K94:Q94"/>
    <mergeCell ref="W94:Z94"/>
    <mergeCell ref="A97:R97"/>
    <mergeCell ref="Y114:Z114"/>
    <mergeCell ref="A113:E113"/>
    <mergeCell ref="F113:J113"/>
    <mergeCell ref="A114:E114"/>
    <mergeCell ref="F114:J114"/>
    <mergeCell ref="K113:AB113"/>
    <mergeCell ref="A110:R110"/>
    <mergeCell ref="V110:Z110"/>
    <mergeCell ref="V108:Z108"/>
    <mergeCell ref="AA95:AB95"/>
    <mergeCell ref="V102:Z102"/>
    <mergeCell ref="D42:AG42"/>
    <mergeCell ref="D44:AG44"/>
    <mergeCell ref="D46:AG46"/>
    <mergeCell ref="D48:AG48"/>
    <mergeCell ref="D52:AG52"/>
    <mergeCell ref="D54:AG54"/>
    <mergeCell ref="D56:AG56"/>
    <mergeCell ref="D58:AA58"/>
    <mergeCell ref="V118:Z118"/>
    <mergeCell ref="A89:J89"/>
    <mergeCell ref="R94:S94"/>
    <mergeCell ref="W95:Z95"/>
    <mergeCell ref="AA89:AB89"/>
    <mergeCell ref="AC89:AD89"/>
    <mergeCell ref="R95:S95"/>
    <mergeCell ref="A104:R104"/>
    <mergeCell ref="A106:R106"/>
    <mergeCell ref="A108:R108"/>
    <mergeCell ref="A102:R102"/>
    <mergeCell ref="V100:Z100"/>
    <mergeCell ref="V104:Z104"/>
    <mergeCell ref="V106:Z106"/>
    <mergeCell ref="A100:R100"/>
    <mergeCell ref="AA108:AF108"/>
    <mergeCell ref="AA88:AB88"/>
    <mergeCell ref="AC88:AD88"/>
    <mergeCell ref="R84:S84"/>
    <mergeCell ref="R85:S85"/>
    <mergeCell ref="AC94:AD94"/>
    <mergeCell ref="AC95:AD95"/>
    <mergeCell ref="AA94:AB94"/>
    <mergeCell ref="T92:U92"/>
    <mergeCell ref="AC90:AD90"/>
    <mergeCell ref="AA92:AB92"/>
    <mergeCell ref="AC92:AD92"/>
    <mergeCell ref="R93:S93"/>
    <mergeCell ref="T93:U93"/>
    <mergeCell ref="W92:Z92"/>
    <mergeCell ref="R92:S92"/>
    <mergeCell ref="AC91:AD91"/>
    <mergeCell ref="AA91:AB91"/>
    <mergeCell ref="W91:Z91"/>
    <mergeCell ref="R91:S91"/>
    <mergeCell ref="T91:U91"/>
    <mergeCell ref="T90:U90"/>
    <mergeCell ref="W90:Z90"/>
    <mergeCell ref="W93:Z93"/>
    <mergeCell ref="AA93:AB93"/>
    <mergeCell ref="AC93:AD93"/>
    <mergeCell ref="A90:J90"/>
    <mergeCell ref="K90:Q90"/>
    <mergeCell ref="R90:S90"/>
    <mergeCell ref="W89:Z89"/>
    <mergeCell ref="K89:Q89"/>
    <mergeCell ref="R89:S89"/>
    <mergeCell ref="T89:U89"/>
    <mergeCell ref="AA90:AB90"/>
    <mergeCell ref="A91:J91"/>
    <mergeCell ref="A93:J93"/>
    <mergeCell ref="K93:Q93"/>
    <mergeCell ref="K92:Q92"/>
    <mergeCell ref="A92:J92"/>
    <mergeCell ref="K91:Q91"/>
    <mergeCell ref="T86:U86"/>
    <mergeCell ref="W86:Z86"/>
    <mergeCell ref="W85:Z85"/>
    <mergeCell ref="T84:U84"/>
    <mergeCell ref="T85:U85"/>
    <mergeCell ref="W83:Z83"/>
    <mergeCell ref="W80:Z80"/>
    <mergeCell ref="W77:Z77"/>
    <mergeCell ref="AA77:AB77"/>
    <mergeCell ref="AA78:AB78"/>
    <mergeCell ref="AA79:AB79"/>
    <mergeCell ref="AA80:AB80"/>
    <mergeCell ref="AA81:AB81"/>
    <mergeCell ref="AA82:AB82"/>
    <mergeCell ref="AA83:AB83"/>
    <mergeCell ref="AA84:AB84"/>
    <mergeCell ref="AA85:AB85"/>
    <mergeCell ref="AA86:AB86"/>
    <mergeCell ref="W84:Z84"/>
    <mergeCell ref="W82:Z82"/>
    <mergeCell ref="A81:J81"/>
    <mergeCell ref="AC77:AD77"/>
    <mergeCell ref="AC78:AD78"/>
    <mergeCell ref="AC79:AD79"/>
    <mergeCell ref="AC80:AD80"/>
    <mergeCell ref="AC81:AD81"/>
    <mergeCell ref="AC84:AD84"/>
    <mergeCell ref="AC85:AD85"/>
    <mergeCell ref="AA76:AB76"/>
    <mergeCell ref="AC82:AD82"/>
    <mergeCell ref="AC83:AD83"/>
    <mergeCell ref="A84:J84"/>
    <mergeCell ref="K84:Q84"/>
    <mergeCell ref="A85:J85"/>
    <mergeCell ref="A82:J82"/>
    <mergeCell ref="K87:Q87"/>
    <mergeCell ref="R79:S79"/>
    <mergeCell ref="T87:U87"/>
    <mergeCell ref="A74:J74"/>
    <mergeCell ref="AA73:AB73"/>
    <mergeCell ref="AC73:AD73"/>
    <mergeCell ref="AC74:AD74"/>
    <mergeCell ref="AA74:AB74"/>
    <mergeCell ref="AC86:AD86"/>
    <mergeCell ref="AA87:AB87"/>
    <mergeCell ref="AC87:AD87"/>
    <mergeCell ref="AC75:AD75"/>
    <mergeCell ref="A76:J76"/>
    <mergeCell ref="K76:Q76"/>
    <mergeCell ref="W76:Z76"/>
    <mergeCell ref="T83:U83"/>
    <mergeCell ref="A79:J79"/>
    <mergeCell ref="K79:Q79"/>
    <mergeCell ref="W79:Z79"/>
    <mergeCell ref="A80:J80"/>
    <mergeCell ref="K80:Q80"/>
    <mergeCell ref="T80:U80"/>
    <mergeCell ref="K85:Q85"/>
    <mergeCell ref="W75:Z75"/>
    <mergeCell ref="W78:Z78"/>
    <mergeCell ref="AA75:AB75"/>
    <mergeCell ref="W74:Z74"/>
    <mergeCell ref="T74:U74"/>
    <mergeCell ref="A129:I129"/>
    <mergeCell ref="J129:P129"/>
    <mergeCell ref="Q129:X131"/>
    <mergeCell ref="A130:I130"/>
    <mergeCell ref="J130:P130"/>
    <mergeCell ref="A131:I131"/>
    <mergeCell ref="J131:P131"/>
    <mergeCell ref="A128:I128"/>
    <mergeCell ref="J128:P128"/>
    <mergeCell ref="Q128:X128"/>
    <mergeCell ref="A88:J88"/>
    <mergeCell ref="K88:Q88"/>
    <mergeCell ref="W88:Z88"/>
    <mergeCell ref="A86:J86"/>
    <mergeCell ref="K86:Q86"/>
    <mergeCell ref="R86:S86"/>
    <mergeCell ref="B126:N126"/>
    <mergeCell ref="A87:J87"/>
    <mergeCell ref="R88:S88"/>
    <mergeCell ref="T88:U88"/>
    <mergeCell ref="B24:AD24"/>
    <mergeCell ref="R87:S87"/>
    <mergeCell ref="B13:AD13"/>
    <mergeCell ref="R78:S78"/>
    <mergeCell ref="T75:U75"/>
    <mergeCell ref="T76:U76"/>
    <mergeCell ref="R76:S76"/>
    <mergeCell ref="R77:S77"/>
    <mergeCell ref="A75:J75"/>
    <mergeCell ref="K75:Q75"/>
    <mergeCell ref="T77:U77"/>
    <mergeCell ref="T78:U78"/>
    <mergeCell ref="A77:J77"/>
    <mergeCell ref="K77:Q77"/>
    <mergeCell ref="A67:K67"/>
    <mergeCell ref="AC76:AD76"/>
    <mergeCell ref="D60:AC60"/>
    <mergeCell ref="A69:K69"/>
    <mergeCell ref="O69:R69"/>
    <mergeCell ref="C17:AD17"/>
    <mergeCell ref="C18:AD18"/>
    <mergeCell ref="B15:AD15"/>
    <mergeCell ref="A78:J78"/>
    <mergeCell ref="K78:Q78"/>
    <mergeCell ref="A36:AD36"/>
    <mergeCell ref="D40:AG40"/>
    <mergeCell ref="A5:X5"/>
    <mergeCell ref="B7:G7"/>
    <mergeCell ref="B27:AD27"/>
    <mergeCell ref="B28:AD28"/>
    <mergeCell ref="A9:AD9"/>
    <mergeCell ref="B12:AD12"/>
    <mergeCell ref="A72:J73"/>
    <mergeCell ref="K72:Q73"/>
    <mergeCell ref="W72:AD72"/>
    <mergeCell ref="W73:Z73"/>
    <mergeCell ref="O67:R67"/>
    <mergeCell ref="R72:S73"/>
    <mergeCell ref="T72:U73"/>
    <mergeCell ref="T67:AD67"/>
    <mergeCell ref="V72:V73"/>
    <mergeCell ref="D50:N50"/>
    <mergeCell ref="B22:AD22"/>
    <mergeCell ref="B30:AD30"/>
    <mergeCell ref="B31:AD31"/>
    <mergeCell ref="B33:AD33"/>
    <mergeCell ref="B34:AD34"/>
    <mergeCell ref="B25:AD25"/>
    <mergeCell ref="K74:Q74"/>
    <mergeCell ref="C16:AD16"/>
    <mergeCell ref="W87:Z87"/>
    <mergeCell ref="B19:AD19"/>
    <mergeCell ref="B21:AD21"/>
    <mergeCell ref="Q126:T126"/>
    <mergeCell ref="R114:T114"/>
    <mergeCell ref="R74:S74"/>
    <mergeCell ref="R75:S75"/>
    <mergeCell ref="AC114:AD114"/>
    <mergeCell ref="K81:Q81"/>
    <mergeCell ref="W81:Z81"/>
    <mergeCell ref="R80:S80"/>
    <mergeCell ref="K82:Q82"/>
    <mergeCell ref="R81:S81"/>
    <mergeCell ref="R82:S82"/>
    <mergeCell ref="R83:S83"/>
    <mergeCell ref="T82:U82"/>
    <mergeCell ref="T81:U81"/>
    <mergeCell ref="A98:R98"/>
    <mergeCell ref="V98:Z98"/>
    <mergeCell ref="A83:J83"/>
    <mergeCell ref="K83:Q83"/>
    <mergeCell ref="T79:U79"/>
  </mergeCells>
  <conditionalFormatting sqref="AC114:AD114 R114:T114">
    <cfRule type="expression" dxfId="31" priority="70">
      <formula>AND($AC$114&lt;&gt;0)</formula>
    </cfRule>
  </conditionalFormatting>
  <conditionalFormatting sqref="A65:A66 L65:Q66 U102 S65:Z66">
    <cfRule type="expression" dxfId="30" priority="78">
      <formula>#REF!="ANO"</formula>
    </cfRule>
  </conditionalFormatting>
  <conditionalFormatting sqref="AA73:AB73">
    <cfRule type="expression" dxfId="29" priority="51">
      <formula>#REF!="NE"</formula>
    </cfRule>
  </conditionalFormatting>
  <conditionalFormatting sqref="A76:Q94">
    <cfRule type="expression" dxfId="28" priority="79">
      <formula>AND(#REF!=1)</formula>
    </cfRule>
  </conditionalFormatting>
  <conditionalFormatting sqref="W95:Z97 W99:Z99">
    <cfRule type="expression" dxfId="27" priority="86">
      <formula>AND(#REF!=1)</formula>
    </cfRule>
  </conditionalFormatting>
  <conditionalFormatting sqref="T67:AD67">
    <cfRule type="expression" dxfId="26" priority="87">
      <formula>$O$67="Energetický posudek"</formula>
    </cfRule>
  </conditionalFormatting>
  <conditionalFormatting sqref="M114:T114">
    <cfRule type="expression" dxfId="25" priority="50">
      <formula>$R$114=0</formula>
    </cfRule>
  </conditionalFormatting>
  <conditionalFormatting sqref="AA74:AB94">
    <cfRule type="expression" dxfId="24" priority="49">
      <formula>$AA$74=0</formula>
    </cfRule>
  </conditionalFormatting>
  <conditionalFormatting sqref="AE74:AH94">
    <cfRule type="expression" dxfId="23" priority="48">
      <formula>$AH$74&gt;0</formula>
    </cfRule>
  </conditionalFormatting>
  <conditionalFormatting sqref="R76">
    <cfRule type="expression" dxfId="22" priority="47">
      <formula>AND(#REF!=1)</formula>
    </cfRule>
  </conditionalFormatting>
  <conditionalFormatting sqref="R77">
    <cfRule type="expression" dxfId="21" priority="46">
      <formula>AND(#REF!=1)</formula>
    </cfRule>
  </conditionalFormatting>
  <conditionalFormatting sqref="R78">
    <cfRule type="expression" dxfId="20" priority="45">
      <formula>AND(#REF!=1)</formula>
    </cfRule>
  </conditionalFormatting>
  <conditionalFormatting sqref="R79">
    <cfRule type="expression" dxfId="19" priority="44">
      <formula>AND(#REF!=1)</formula>
    </cfRule>
  </conditionalFormatting>
  <conditionalFormatting sqref="R80">
    <cfRule type="expression" dxfId="18" priority="43">
      <formula>AND(#REF!=1)</formula>
    </cfRule>
  </conditionalFormatting>
  <conditionalFormatting sqref="R81">
    <cfRule type="expression" dxfId="17" priority="42">
      <formula>AND(#REF!=1)</formula>
    </cfRule>
  </conditionalFormatting>
  <conditionalFormatting sqref="R82">
    <cfRule type="expression" dxfId="16" priority="41">
      <formula>AND(#REF!=1)</formula>
    </cfRule>
  </conditionalFormatting>
  <conditionalFormatting sqref="R83">
    <cfRule type="expression" dxfId="15" priority="40">
      <formula>AND(#REF!=1)</formula>
    </cfRule>
  </conditionalFormatting>
  <conditionalFormatting sqref="R84">
    <cfRule type="expression" dxfId="14" priority="39">
      <formula>AND(#REF!=1)</formula>
    </cfRule>
  </conditionalFormatting>
  <conditionalFormatting sqref="R85">
    <cfRule type="expression" dxfId="13" priority="38">
      <formula>AND(#REF!=1)</formula>
    </cfRule>
  </conditionalFormatting>
  <conditionalFormatting sqref="R86">
    <cfRule type="expression" dxfId="12" priority="37">
      <formula>AND(#REF!=1)</formula>
    </cfRule>
  </conditionalFormatting>
  <conditionalFormatting sqref="R87">
    <cfRule type="expression" dxfId="11" priority="36">
      <formula>AND(#REF!=1)</formula>
    </cfRule>
  </conditionalFormatting>
  <conditionalFormatting sqref="R88">
    <cfRule type="expression" dxfId="10" priority="35">
      <formula>AND(#REF!=1)</formula>
    </cfRule>
  </conditionalFormatting>
  <conditionalFormatting sqref="R89">
    <cfRule type="expression" dxfId="9" priority="34">
      <formula>AND(#REF!=1)</formula>
    </cfRule>
  </conditionalFormatting>
  <conditionalFormatting sqref="R90">
    <cfRule type="expression" dxfId="8" priority="33">
      <formula>AND(#REF!=1)</formula>
    </cfRule>
  </conditionalFormatting>
  <conditionalFormatting sqref="R91">
    <cfRule type="expression" dxfId="7" priority="32">
      <formula>AND(#REF!=1)</formula>
    </cfRule>
  </conditionalFormatting>
  <conditionalFormatting sqref="R92">
    <cfRule type="expression" dxfId="6" priority="31">
      <formula>AND(#REF!=1)</formula>
    </cfRule>
  </conditionalFormatting>
  <conditionalFormatting sqref="R93">
    <cfRule type="expression" dxfId="5" priority="30">
      <formula>AND(#REF!=1)</formula>
    </cfRule>
  </conditionalFormatting>
  <conditionalFormatting sqref="R94">
    <cfRule type="expression" dxfId="4" priority="29">
      <formula>AND(#REF!=1)</formula>
    </cfRule>
  </conditionalFormatting>
  <conditionalFormatting sqref="S102:U102">
    <cfRule type="expression" dxfId="3" priority="9">
      <formula>#REF!="ANO"</formula>
    </cfRule>
  </conditionalFormatting>
  <conditionalFormatting sqref="A110:R110 V110:Z110">
    <cfRule type="expression" dxfId="2" priority="7">
      <formula>$O$67="Kalkulátor úspory"</formula>
    </cfRule>
  </conditionalFormatting>
  <conditionalFormatting sqref="S102:V102">
    <cfRule type="expression" dxfId="1" priority="2">
      <formula>$O$69="DE MINIMIS"</formula>
    </cfRule>
  </conditionalFormatting>
  <conditionalFormatting sqref="A102:R102">
    <cfRule type="expression" dxfId="0" priority="1">
      <formula>$O$69="DE MINIMIS"</formula>
    </cfRule>
  </conditionalFormatting>
  <dataValidations xWindow="232" yWindow="721" count="6">
    <dataValidation allowBlank="1" showInputMessage="1" showErrorMessage="1" prompt="uveďte stručný popis o jaký výdaj jde" sqref="B74:J80 A74:A94"/>
    <dataValidation type="list" allowBlank="1" showInputMessage="1" showErrorMessage="1" error="Zvolte z povolených možností!" prompt="Vyberte z nabídky" sqref="K99:Q99 K74:Q96">
      <formula1>kategorie</formula1>
    </dataValidation>
    <dataValidation allowBlank="1" showInputMessage="1" showErrorMessage="1" prompt="uveďte stručný popis o jaký údaj jde" sqref="A95:J95 B96:J96 A96:A97 A99:J99"/>
    <dataValidation type="list" allowBlank="1" showDropDown="1" showInputMessage="1" showErrorMessage="1" sqref="C40 C56 C54 C52 C50 C48 C46 C44 C42 C58">
      <formula1>"x"</formula1>
    </dataValidation>
    <dataValidation type="list" allowBlank="1" showInputMessage="1" showErrorMessage="1" sqref="O67">
      <formula1>energetika</formula1>
    </dataValidation>
    <dataValidation type="list" allowBlank="1" showInputMessage="1" showErrorMessage="1" sqref="O69:R69">
      <formula1>podpora</formula1>
    </dataValidation>
  </dataValidations>
  <pageMargins left="0.6692913385826772" right="0.55118110236220474" top="0.62992125984251968" bottom="0.6692913385826772" header="0.31496062992125984" footer="0.31496062992125984"/>
  <pageSetup paperSize="9" scale="84" orientation="landscape" r:id="rId1"/>
  <headerFooter>
    <oddFooter>&amp;L&amp;7verze šablony 2.0&amp;C&amp;P.</oddFooter>
  </headerFooter>
  <rowBreaks count="4" manualBreakCount="4">
    <brk id="23" max="34" man="1"/>
    <brk id="37" max="34" man="1"/>
    <brk id="70" max="30" man="1"/>
    <brk id="110" max="30" man="1"/>
  </rowBreaks>
  <ignoredErrors>
    <ignoredError sqref="V74:V8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4" r:id="rId4" name="Check Box 110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38</xdr:row>
                    <xdr:rowOff>129540</xdr:rowOff>
                  </from>
                  <to>
                    <xdr:col>3</xdr:col>
                    <xdr:colOff>60960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" name="Check Box 111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40</xdr:row>
                    <xdr:rowOff>22860</xdr:rowOff>
                  </from>
                  <to>
                    <xdr:col>3</xdr:col>
                    <xdr:colOff>60960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" name="Check Box 112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42</xdr:row>
                    <xdr:rowOff>22860</xdr:rowOff>
                  </from>
                  <to>
                    <xdr:col>3</xdr:col>
                    <xdr:colOff>76200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" name="Check Box 113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44</xdr:row>
                    <xdr:rowOff>22860</xdr:rowOff>
                  </from>
                  <to>
                    <xdr:col>3</xdr:col>
                    <xdr:colOff>76200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46</xdr:row>
                    <xdr:rowOff>22860</xdr:rowOff>
                  </from>
                  <to>
                    <xdr:col>3</xdr:col>
                    <xdr:colOff>76200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48</xdr:row>
                    <xdr:rowOff>22860</xdr:rowOff>
                  </from>
                  <to>
                    <xdr:col>3</xdr:col>
                    <xdr:colOff>76200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50</xdr:row>
                    <xdr:rowOff>22860</xdr:rowOff>
                  </from>
                  <to>
                    <xdr:col>3</xdr:col>
                    <xdr:colOff>76200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" name="Check Box 117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52</xdr:row>
                    <xdr:rowOff>22860</xdr:rowOff>
                  </from>
                  <to>
                    <xdr:col>3</xdr:col>
                    <xdr:colOff>76200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" name="Check Box 118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54</xdr:row>
                    <xdr:rowOff>22860</xdr:rowOff>
                  </from>
                  <to>
                    <xdr:col>3</xdr:col>
                    <xdr:colOff>76200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3" name="Check Box 119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56</xdr:row>
                    <xdr:rowOff>22860</xdr:rowOff>
                  </from>
                  <to>
                    <xdr:col>3</xdr:col>
                    <xdr:colOff>76200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4" name="Check Box 120">
              <controlPr locked="0" defaultSize="0" autoFill="0" autoLine="0" autoPict="0">
                <anchor moveWithCells="1">
                  <from>
                    <xdr:col>1</xdr:col>
                    <xdr:colOff>205740</xdr:colOff>
                    <xdr:row>58</xdr:row>
                    <xdr:rowOff>22860</xdr:rowOff>
                  </from>
                  <to>
                    <xdr:col>3</xdr:col>
                    <xdr:colOff>76200</xdr:colOff>
                    <xdr:row>60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J17" sqref="J17"/>
    </sheetView>
  </sheetViews>
  <sheetFormatPr defaultRowHeight="14.4" x14ac:dyDescent="0.3"/>
  <sheetData>
    <row r="1" spans="1:5" x14ac:dyDescent="0.3">
      <c r="A1" t="s">
        <v>47</v>
      </c>
      <c r="B1" t="s">
        <v>102</v>
      </c>
      <c r="C1" t="s">
        <v>103</v>
      </c>
      <c r="D1" t="s">
        <v>104</v>
      </c>
      <c r="E1" t="s">
        <v>105</v>
      </c>
    </row>
    <row r="2" spans="1:5" x14ac:dyDescent="0.3">
      <c r="A2" t="s">
        <v>48</v>
      </c>
      <c r="B2" t="s">
        <v>48</v>
      </c>
      <c r="C2" t="s">
        <v>104</v>
      </c>
      <c r="D2" t="s">
        <v>103</v>
      </c>
      <c r="E2" t="s">
        <v>106</v>
      </c>
    </row>
    <row r="3" spans="1:5" x14ac:dyDescent="0.3">
      <c r="A3" t="s">
        <v>101</v>
      </c>
      <c r="E3" t="s">
        <v>103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4" zoomScale="140" workbookViewId="0">
      <selection activeCell="F4" sqref="F4:F5"/>
    </sheetView>
  </sheetViews>
  <sheetFormatPr defaultColWidth="9.21875" defaultRowHeight="14.4" x14ac:dyDescent="0.3"/>
  <cols>
    <col min="1" max="1" width="9.21875" style="37"/>
    <col min="2" max="2" width="29.77734375" style="37" bestFit="1" customWidth="1"/>
    <col min="3" max="3" width="48.33203125" style="37" customWidth="1"/>
    <col min="4" max="4" width="17.21875" style="37" customWidth="1"/>
    <col min="5" max="5" width="28.5546875" style="37" customWidth="1"/>
    <col min="6" max="7" width="9.21875" style="37"/>
    <col min="8" max="8" width="14.21875" style="37" customWidth="1"/>
    <col min="9" max="16384" width="9.21875" style="37"/>
  </cols>
  <sheetData>
    <row r="1" spans="2:8" s="36" customFormat="1" x14ac:dyDescent="0.3">
      <c r="B1" s="87" t="s">
        <v>19</v>
      </c>
      <c r="C1" s="87" t="s">
        <v>20</v>
      </c>
      <c r="D1" s="220" t="s">
        <v>75</v>
      </c>
      <c r="E1" s="220"/>
      <c r="G1" s="36" t="s">
        <v>46</v>
      </c>
      <c r="H1" s="36" t="s">
        <v>50</v>
      </c>
    </row>
    <row r="2" spans="2:8" ht="28.8" x14ac:dyDescent="0.3">
      <c r="B2" s="57" t="s">
        <v>70</v>
      </c>
      <c r="C2" s="57" t="s">
        <v>21</v>
      </c>
      <c r="D2" s="88" t="s">
        <v>38</v>
      </c>
      <c r="E2" s="88" t="s">
        <v>39</v>
      </c>
      <c r="G2" s="37" t="s">
        <v>47</v>
      </c>
      <c r="H2" s="37" t="s">
        <v>51</v>
      </c>
    </row>
    <row r="3" spans="2:8" ht="34.200000000000003" x14ac:dyDescent="0.3">
      <c r="B3" s="57" t="s">
        <v>71</v>
      </c>
      <c r="C3" s="57" t="s">
        <v>22</v>
      </c>
      <c r="D3" s="89">
        <v>500000</v>
      </c>
      <c r="E3" s="89">
        <v>60000000</v>
      </c>
      <c r="G3" s="37" t="s">
        <v>48</v>
      </c>
      <c r="H3" s="37" t="s">
        <v>52</v>
      </c>
    </row>
    <row r="4" spans="2:8" ht="28.8" x14ac:dyDescent="0.3">
      <c r="B4" s="57" t="s">
        <v>72</v>
      </c>
      <c r="C4" s="57" t="s">
        <v>40</v>
      </c>
      <c r="D4" s="88">
        <f>D3/1000000</f>
        <v>0.5</v>
      </c>
      <c r="E4" s="88">
        <f>E3/1000000</f>
        <v>60</v>
      </c>
      <c r="F4" s="37" t="s">
        <v>80</v>
      </c>
    </row>
    <row r="5" spans="2:8" ht="34.200000000000003" x14ac:dyDescent="0.3">
      <c r="B5" s="90" t="s">
        <v>73</v>
      </c>
      <c r="C5" s="25" t="s">
        <v>26</v>
      </c>
      <c r="D5" s="90"/>
      <c r="E5" s="90"/>
      <c r="F5" s="37" t="s">
        <v>81</v>
      </c>
    </row>
    <row r="6" spans="2:8" ht="22.8" x14ac:dyDescent="0.3">
      <c r="B6" s="90" t="s">
        <v>74</v>
      </c>
      <c r="C6" s="25" t="s">
        <v>28</v>
      </c>
      <c r="D6" s="90"/>
      <c r="E6" s="90"/>
    </row>
    <row r="7" spans="2:8" ht="22.8" x14ac:dyDescent="0.3">
      <c r="B7" s="57" t="s">
        <v>77</v>
      </c>
      <c r="C7" s="25" t="s">
        <v>23</v>
      </c>
      <c r="D7" s="90"/>
      <c r="E7" s="90"/>
    </row>
    <row r="8" spans="2:8" ht="22.8" x14ac:dyDescent="0.3">
      <c r="B8" s="57"/>
      <c r="C8" s="57" t="s">
        <v>24</v>
      </c>
      <c r="D8" s="90"/>
      <c r="E8" s="90"/>
    </row>
    <row r="9" spans="2:8" x14ac:dyDescent="0.3">
      <c r="B9" s="57"/>
      <c r="C9" s="57" t="s">
        <v>25</v>
      </c>
      <c r="D9" s="90"/>
      <c r="E9" s="90"/>
    </row>
    <row r="10" spans="2:8" x14ac:dyDescent="0.3">
      <c r="B10" s="57"/>
      <c r="C10" s="25" t="s">
        <v>27</v>
      </c>
      <c r="D10" s="90"/>
      <c r="E10" s="90"/>
    </row>
    <row r="11" spans="2:8" ht="22.8" x14ac:dyDescent="0.3">
      <c r="B11" s="57"/>
      <c r="C11" s="25" t="s">
        <v>41</v>
      </c>
      <c r="D11" s="90"/>
      <c r="E11" s="90"/>
    </row>
    <row r="12" spans="2:8" x14ac:dyDescent="0.3">
      <c r="B12" s="90"/>
      <c r="C12" s="25" t="s">
        <v>45</v>
      </c>
      <c r="D12" s="90"/>
      <c r="E12" s="90"/>
    </row>
    <row r="13" spans="2:8" x14ac:dyDescent="0.3">
      <c r="B13" s="90"/>
      <c r="C13" s="25" t="str">
        <f>CONCATENATE("Výše zvýhodněného úvěru musí být v rozmezí ",D4," - ",E4," mil. Kč.")</f>
        <v>Výše zvýhodněného úvěru musí být v rozmezí 0,5 - 60 mil. Kč.</v>
      </c>
      <c r="D13" s="90"/>
      <c r="E13" s="90"/>
    </row>
    <row r="14" spans="2:8" x14ac:dyDescent="0.3">
      <c r="C14" s="25"/>
    </row>
    <row r="20" spans="2:2" x14ac:dyDescent="0.3">
      <c r="B20" s="35"/>
    </row>
    <row r="21" spans="2:2" x14ac:dyDescent="0.3">
      <c r="B21" s="35"/>
    </row>
    <row r="22" spans="2:2" x14ac:dyDescent="0.3">
      <c r="B22" s="35"/>
    </row>
    <row r="23" spans="2:2" x14ac:dyDescent="0.3">
      <c r="B23" s="35"/>
    </row>
    <row r="24" spans="2:2" x14ac:dyDescent="0.3">
      <c r="B24" s="35"/>
    </row>
    <row r="25" spans="2:2" x14ac:dyDescent="0.3">
      <c r="B25" s="35"/>
    </row>
    <row r="26" spans="2:2" x14ac:dyDescent="0.3">
      <c r="B26" s="35"/>
    </row>
    <row r="27" spans="2:2" x14ac:dyDescent="0.3">
      <c r="B27" s="35"/>
    </row>
    <row r="28" spans="2:2" x14ac:dyDescent="0.3">
      <c r="B28" s="35"/>
    </row>
    <row r="29" spans="2:2" x14ac:dyDescent="0.3">
      <c r="B29" s="35"/>
    </row>
  </sheetData>
  <sheetProtection selectLockedCells="1" selectUnlockedCells="1"/>
  <mergeCells count="1">
    <mergeCell ref="D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příloha PU</vt:lpstr>
      <vt:lpstr>List3</vt:lpstr>
      <vt:lpstr>_vst</vt:lpstr>
      <vt:lpstr>DNSH</vt:lpstr>
      <vt:lpstr>DOPAD</vt:lpstr>
      <vt:lpstr>energetika</vt:lpstr>
      <vt:lpstr>kategorie</vt:lpstr>
      <vt:lpstr>kategorienz4</vt:lpstr>
      <vt:lpstr>klimat</vt:lpstr>
      <vt:lpstr>'příloha PU'!Oblast_tisku</vt:lpstr>
      <vt:lpstr>podpora</vt:lpstr>
      <vt:lpstr>PR</vt:lpstr>
      <vt:lpstr>PRA</vt:lpstr>
      <vt:lpstr>souhlas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VANAK</cp:lastModifiedBy>
  <cp:lastPrinted>2023-04-15T20:26:04Z</cp:lastPrinted>
  <dcterms:created xsi:type="dcterms:W3CDTF">2014-10-10T08:25:14Z</dcterms:created>
  <dcterms:modified xsi:type="dcterms:W3CDTF">2024-03-07T14:51:11Z</dcterms:modified>
</cp:coreProperties>
</file>